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8510" windowHeight="9060" activeTab="0"/>
  </bookViews>
  <sheets>
    <sheet name="Plan de compras 2018" sheetId="2" r:id="rId1"/>
  </sheets>
  <externalReferences>
    <externalReference r:id="rId4"/>
    <externalReference r:id="rId5"/>
    <externalReference r:id="rId6"/>
  </externalReferences>
  <definedNames>
    <definedName name="AAAA">#REF!</definedName>
    <definedName name="ABC">#REF!</definedName>
    <definedName name="ABCD">#REF!</definedName>
    <definedName name="ABCDEEEEER">#REF!</definedName>
    <definedName name="AREA">'[2]5 Edificios'!$E$12</definedName>
    <definedName name="_xlnm.Print_Area" localSheetId="0">'Plan de compras 2018'!$A$1:$D$41</definedName>
    <definedName name="B">#REF!</definedName>
    <definedName name="cccc">#REF!</definedName>
    <definedName name="cosi">#REF!</definedName>
    <definedName name="CVB">#REF!</definedName>
    <definedName name="dddd">#REF!</definedName>
    <definedName name="df">#REF!</definedName>
    <definedName name="DFG">#REF!</definedName>
    <definedName name="DGAJR">#REF!</definedName>
    <definedName name="Distrib">#REF!</definedName>
    <definedName name="FFF">#REF!</definedName>
    <definedName name="ffff">#REF!</definedName>
    <definedName name="GGG">#REF!</definedName>
    <definedName name="IIII">#REF!</definedName>
    <definedName name="JJJ">#REF!</definedName>
    <definedName name="JJJJ">#REF!</definedName>
    <definedName name="KKK">#REF!</definedName>
    <definedName name="LLL">#REF!</definedName>
    <definedName name="LLLL">#REF!</definedName>
    <definedName name="NNN">#REF!</definedName>
    <definedName name="ÑÑÑÑ">#REF!</definedName>
    <definedName name="Objetivo">#REF!</definedName>
    <definedName name="Objetivos">#REF!</definedName>
    <definedName name="Objetivos_Estratégicos">#REF!</definedName>
    <definedName name="OOO">#REF!</definedName>
    <definedName name="para">#REF!</definedName>
    <definedName name="Parámetros">#REF!</definedName>
    <definedName name="PPPP">#REF!</definedName>
    <definedName name="prueba">#REF!</definedName>
    <definedName name="prueba2">#REF!</definedName>
    <definedName name="QQQ">#REF!</definedName>
    <definedName name="roxana">#REF!</definedName>
    <definedName name="sem1_12">'[2]SALARIOS PROYECTADOS'!$B$7:$K$30</definedName>
    <definedName name="sem2_12">'[2]SALARIOS PROYECTADOS'!$B$7:$M$30</definedName>
    <definedName name="SSSS">#REF!</definedName>
    <definedName name="SUPERAVIT">#REF!</definedName>
    <definedName name="Superavitazo">#REF!</definedName>
    <definedName name="SUTEL_EMPLOYEES">#REF!</definedName>
    <definedName name="TTTT">#REF!</definedName>
    <definedName name="UUUU">#REF!</definedName>
    <definedName name="vvvv">#REF!</definedName>
    <definedName name="WWW">#REF!</definedName>
    <definedName name="x">#REF!</definedName>
    <definedName name="xyz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<sst xmlns="http://schemas.openxmlformats.org/spreadsheetml/2006/main" count="64" uniqueCount="48">
  <si>
    <t>CONTRATACIÓN ADMINISTRATIVA</t>
  </si>
  <si>
    <t>PROGRAMA DE ADQUISICIONES</t>
  </si>
  <si>
    <t>Autoridad Reguladora de los Servicios Públicos</t>
  </si>
  <si>
    <t xml:space="preserve">                                                DEPARTAMENTO DE PROVEEDURIA</t>
  </si>
  <si>
    <t xml:space="preserve">De conformidad con lo establecido en el artículo 6 de la Ley de Contratación Administrativa </t>
  </si>
  <si>
    <t>y el artículo VII del Reglamento de la Ley de Contratación Administrativa, se procede a informar</t>
  </si>
  <si>
    <t>Código Presupuestario</t>
  </si>
  <si>
    <t>Concepto</t>
  </si>
  <si>
    <t>Monto</t>
  </si>
  <si>
    <t>Período</t>
  </si>
  <si>
    <t>Servicios</t>
  </si>
  <si>
    <t>1.02.00</t>
  </si>
  <si>
    <t>Servicios básicos</t>
  </si>
  <si>
    <t>ene-diciem</t>
  </si>
  <si>
    <t>1.03.00</t>
  </si>
  <si>
    <t>Servicios comerciales y financieros</t>
  </si>
  <si>
    <t>1.04.00</t>
  </si>
  <si>
    <t>Servicios de gestión y apoyo</t>
  </si>
  <si>
    <t>1.05.00</t>
  </si>
  <si>
    <t>Gastos de viaje y de transporte</t>
  </si>
  <si>
    <t>1.06.00</t>
  </si>
  <si>
    <t>Seguros, reaseguros y obligaciones</t>
  </si>
  <si>
    <t>1.07.00</t>
  </si>
  <si>
    <t>Capacitación y protocolo</t>
  </si>
  <si>
    <t>1.08.00</t>
  </si>
  <si>
    <t>Mantenimiento y reparación</t>
  </si>
  <si>
    <t>Total</t>
  </si>
  <si>
    <t>Materiales y Suministros</t>
  </si>
  <si>
    <t>2.01.00</t>
  </si>
  <si>
    <t>Productos Químicos y conexos</t>
  </si>
  <si>
    <t>2.02.00</t>
  </si>
  <si>
    <t>Alimentos y productos agropecuarios</t>
  </si>
  <si>
    <t>2.03.00</t>
  </si>
  <si>
    <t>Materiales para Construcción y Mantenimiento</t>
  </si>
  <si>
    <t>2.04.00</t>
  </si>
  <si>
    <t xml:space="preserve">Herramientas, repuestos y accesorios  </t>
  </si>
  <si>
    <t>2.99.00</t>
  </si>
  <si>
    <t>Útiles, materiales y suministros</t>
  </si>
  <si>
    <t>Bienes Duraderos</t>
  </si>
  <si>
    <t>5.01.00</t>
  </si>
  <si>
    <t>Maquinaria, equipo y mobiliario</t>
  </si>
  <si>
    <t>5.02.00</t>
  </si>
  <si>
    <t>Construcciones, Adiciones y Mejoras</t>
  </si>
  <si>
    <t>5.99.00</t>
  </si>
  <si>
    <t>Bienes Duraderos Diversos</t>
  </si>
  <si>
    <t>Período 1º de enero al 31 de diciembre del 2018</t>
  </si>
  <si>
    <t>el programa de adquisiciones proyectadas  para el período 2018</t>
  </si>
  <si>
    <t>Total General Bienes y Servicios periodo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</si>
</sst>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_-* #,##0.00\ _€_-;\-* #,##0.00\ _€_-;_-* &quot;-&quot;??\ _€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Book Antiqua"/>
      <family val="1"/>
    </font>
    <font>
      <b/>
      <sz val="12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0"/>
      <color rgb="FF0070C0"/>
      <name val="Book Antiqua"/>
      <family val="1"/>
    </font>
    <font>
      <b/>
      <i/>
      <u val="single"/>
      <sz val="10"/>
      <name val="Book Antiqua"/>
      <family val="1"/>
    </font>
    <font>
      <b/>
      <sz val="14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20">
      <alignment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0" borderId="1" xfId="20" applyFont="1" applyBorder="1" applyAlignment="1">
      <alignment horizontal="center" vertical="center" wrapText="1"/>
      <protection/>
    </xf>
    <xf numFmtId="0" fontId="6" fillId="0" borderId="2" xfId="20" applyFont="1" applyBorder="1" applyAlignment="1">
      <alignment horizontal="center" vertical="center" wrapText="1"/>
      <protection/>
    </xf>
    <xf numFmtId="0" fontId="6" fillId="0" borderId="3" xfId="20" applyFont="1" applyBorder="1" applyAlignment="1">
      <alignment horizontal="center" vertical="center" wrapText="1"/>
      <protection/>
    </xf>
    <xf numFmtId="0" fontId="7" fillId="2" borderId="0" xfId="20" applyFont="1" applyFill="1" applyBorder="1">
      <alignment/>
      <protection/>
    </xf>
    <xf numFmtId="0" fontId="5" fillId="0" borderId="4" xfId="20" applyFont="1" applyBorder="1">
      <alignment/>
      <protection/>
    </xf>
    <xf numFmtId="44" fontId="0" fillId="0" borderId="4" xfId="23" applyNumberFormat="1" applyBorder="1">
      <alignment/>
      <protection/>
    </xf>
    <xf numFmtId="44" fontId="6" fillId="0" borderId="0" xfId="24" applyNumberFormat="1" applyFont="1"/>
    <xf numFmtId="44" fontId="5" fillId="0" borderId="0" xfId="24" applyNumberFormat="1" applyFont="1"/>
    <xf numFmtId="0" fontId="6" fillId="0" borderId="0" xfId="20" applyFont="1">
      <alignment/>
      <protection/>
    </xf>
    <xf numFmtId="0" fontId="5" fillId="0" borderId="0" xfId="20" applyFont="1" applyBorder="1">
      <alignment/>
      <protection/>
    </xf>
    <xf numFmtId="0" fontId="1" fillId="0" borderId="0" xfId="20" applyBorder="1">
      <alignment/>
      <protection/>
    </xf>
    <xf numFmtId="0" fontId="8" fillId="0" borderId="0" xfId="20" applyFont="1">
      <alignment/>
      <protection/>
    </xf>
    <xf numFmtId="43" fontId="5" fillId="0" borderId="0" xfId="24" applyFont="1"/>
    <xf numFmtId="43" fontId="5" fillId="0" borderId="0" xfId="20" applyNumberFormat="1" applyFont="1">
      <alignment/>
      <protection/>
    </xf>
    <xf numFmtId="44" fontId="9" fillId="0" borderId="0" xfId="24" applyNumberFormat="1" applyFont="1" applyBorder="1" applyAlignment="1">
      <alignment/>
    </xf>
    <xf numFmtId="0" fontId="5" fillId="0" borderId="0" xfId="20" applyFont="1" applyAlignment="1">
      <alignment horizontal="center"/>
      <protection/>
    </xf>
    <xf numFmtId="0" fontId="3" fillId="0" borderId="0" xfId="20" applyFont="1" applyAlignment="1">
      <alignment horizont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Millares 2" xfId="21"/>
    <cellStyle name="Millares 3" xfId="22"/>
    <cellStyle name="Normal 2" xfId="23"/>
    <cellStyle name="Millares 4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676275</xdr:colOff>
      <xdr:row>0</xdr:row>
      <xdr:rowOff>47625</xdr:rowOff>
    </xdr:from>
    <xdr:to>
      <xdr:col>3</xdr:col>
      <xdr:colOff>866775</xdr:colOff>
      <xdr:row>3</xdr:row>
      <xdr:rowOff>38100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0150" y="47625"/>
          <a:ext cx="1514475" cy="6096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igbo\Escritorio\Documents%20and%20Settings\Amoreno\Configuraci&#243;n%20local\Archivos%20temporales%20de%20Internet\Content.Outlook\EN3BBSPN\Copia%20de%20Proyecciones-2009-2010%20(marzo-2009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igbo\Escritorio\Documents%20and%20Settings\Amoreno\Configuraci&#243;n%20local\Archivos%20temporales%20de%20Internet\Content.Outlook\BFU7TRC0\Presupuesto%202012%20-%20v4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moreno\Configuraci&#243;n%20local\Archivos%20temporales%20de%20Internet\Content.Outlook\EN3BBSPN\Copia%20de%20Proyecciones-2009-2010%20(marzo-20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ARESEP-Ajustada"/>
      <sheetName val="datos de ajuste"/>
      <sheetName val="IPPI"/>
      <sheetName val="TC"/>
      <sheetName val="IPC USA"/>
      <sheetName val="G-TCyINF"/>
      <sheetName val="G-INDICES"/>
      <sheetName val="Gráfico2"/>
      <sheetName val="Datos"/>
      <sheetName val="Proy Electric ARESEP"/>
      <sheetName val="cálculo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2-PRESUPUESTO SUB PROG"/>
      <sheetName val="Proyectos 2012"/>
      <sheetName val="3 Relacion de puestos 2012"/>
      <sheetName val="3 Relacion de puestos 2012 (2)"/>
      <sheetName val="4 Factores en remuneraciones"/>
      <sheetName val="5 Edificios"/>
      <sheetName val="6 Servicios Basicos"/>
      <sheetName val="7 Serv Comercial"/>
      <sheetName val="8 Serv Apoy"/>
      <sheetName val="SALARIOS PROYECTADOS"/>
      <sheetName val="9 Pago ARESEP"/>
      <sheetName val="9 Pago aresep 2"/>
      <sheetName val="10 Materiales y suministros"/>
      <sheetName val="11 Bienes duraderos"/>
      <sheetName val="Cap. Dentro del Pais"/>
      <sheetName val="Cap. Fuera del Pais"/>
      <sheetName val="Representación"/>
      <sheetName val="Consolidado"/>
      <sheetName val="Capacitacion"/>
      <sheetName val="IPC 2010"/>
      <sheetName val="ESCALAS 40h"/>
      <sheetName val="ESCALAS 48h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E12">
            <v>1785.66</v>
          </cell>
        </row>
      </sheetData>
      <sheetData sheetId="7"/>
      <sheetData sheetId="8"/>
      <sheetData sheetId="9"/>
      <sheetData sheetId="10">
        <row r="7">
          <cell r="B7" t="str">
            <v>PROFESIONAL 1</v>
          </cell>
          <cell r="C7">
            <v>789775.21</v>
          </cell>
          <cell r="D7">
            <v>0</v>
          </cell>
          <cell r="E7">
            <v>947730.2519999999</v>
          </cell>
          <cell r="F7">
            <v>37909.21008</v>
          </cell>
          <cell r="G7">
            <v>985639.4620799999</v>
          </cell>
          <cell r="H7">
            <v>39425.57848319999</v>
          </cell>
          <cell r="I7">
            <v>1025065.0405631999</v>
          </cell>
          <cell r="J7">
            <v>41002.601622528</v>
          </cell>
          <cell r="K7">
            <v>1066067.6421857278</v>
          </cell>
          <cell r="L7">
            <v>42642.705687429116</v>
          </cell>
          <cell r="M7">
            <v>1108710.347873157</v>
          </cell>
        </row>
        <row r="8">
          <cell r="B8" t="str">
            <v>PROFESIONAL 2</v>
          </cell>
          <cell r="C8">
            <v>1078235.74</v>
          </cell>
          <cell r="D8">
            <v>0</v>
          </cell>
          <cell r="E8">
            <v>1293882.888</v>
          </cell>
          <cell r="F8">
            <v>51755.315520000004</v>
          </cell>
          <cell r="G8">
            <v>1345638.20352</v>
          </cell>
          <cell r="H8">
            <v>53825.5281408</v>
          </cell>
          <cell r="I8">
            <v>1329852.84</v>
          </cell>
          <cell r="J8">
            <v>53194.113600000004</v>
          </cell>
          <cell r="K8">
            <v>1383046.9536000001</v>
          </cell>
          <cell r="L8">
            <v>55321.87814400001</v>
          </cell>
          <cell r="M8">
            <v>1438368.831744</v>
          </cell>
        </row>
        <row r="9">
          <cell r="B9" t="str">
            <v>PROFESIONAL 3</v>
          </cell>
          <cell r="C9">
            <v>1154373.9</v>
          </cell>
          <cell r="D9">
            <v>0</v>
          </cell>
          <cell r="E9">
            <v>1385248.68</v>
          </cell>
          <cell r="F9">
            <v>55409.947199999995</v>
          </cell>
          <cell r="G9">
            <v>1440658.6272</v>
          </cell>
          <cell r="H9">
            <v>57626.345088</v>
          </cell>
          <cell r="I9">
            <v>1498284.972288</v>
          </cell>
          <cell r="J9">
            <v>59931.398891519995</v>
          </cell>
          <cell r="K9">
            <v>1558216.37117952</v>
          </cell>
          <cell r="L9">
            <v>62328.6548471808</v>
          </cell>
          <cell r="M9">
            <v>1620545.0260267006</v>
          </cell>
        </row>
        <row r="10">
          <cell r="B10" t="str">
            <v>PROFESIONAL 4</v>
          </cell>
          <cell r="C10">
            <v>1314118</v>
          </cell>
          <cell r="D10">
            <v>0</v>
          </cell>
          <cell r="E10">
            <v>1576941.5999999999</v>
          </cell>
          <cell r="F10">
            <v>63077.664</v>
          </cell>
          <cell r="G10">
            <v>1640019.264</v>
          </cell>
          <cell r="H10">
            <v>65600.77056</v>
          </cell>
          <cell r="I10">
            <v>1705620.03456</v>
          </cell>
          <cell r="J10">
            <v>68224.80138240001</v>
          </cell>
          <cell r="K10">
            <v>1773844.8359424002</v>
          </cell>
          <cell r="L10">
            <v>70953.793437696</v>
          </cell>
          <cell r="M10">
            <v>1844798.6293800962</v>
          </cell>
        </row>
        <row r="11">
          <cell r="B11" t="str">
            <v>PROFESIONAL 5</v>
          </cell>
          <cell r="C11">
            <v>1553732.63</v>
          </cell>
          <cell r="D11">
            <v>0</v>
          </cell>
          <cell r="E11">
            <v>1864479.1559999997</v>
          </cell>
          <cell r="F11">
            <v>74579.16623999999</v>
          </cell>
          <cell r="G11">
            <v>1939058.3222399997</v>
          </cell>
          <cell r="H11">
            <v>77562.33288959999</v>
          </cell>
          <cell r="I11">
            <v>1990610.97</v>
          </cell>
          <cell r="J11">
            <v>79624.4388</v>
          </cell>
          <cell r="K11">
            <v>2070235.4087999999</v>
          </cell>
          <cell r="L11">
            <v>82809.416352</v>
          </cell>
          <cell r="M11">
            <v>2153044.825152</v>
          </cell>
        </row>
        <row r="12">
          <cell r="B12" t="str">
            <v>Profesional Jefe</v>
          </cell>
          <cell r="C12">
            <v>1977700.77</v>
          </cell>
          <cell r="D12">
            <v>0</v>
          </cell>
          <cell r="E12">
            <v>2373240.924</v>
          </cell>
          <cell r="F12">
            <v>94929.63696</v>
          </cell>
          <cell r="G12">
            <v>2468170.56096</v>
          </cell>
          <cell r="H12">
            <v>98726.8224384</v>
          </cell>
          <cell r="I12">
            <v>2529091.02</v>
          </cell>
          <cell r="J12">
            <v>101163.64080000001</v>
          </cell>
          <cell r="K12">
            <v>2630254.6608</v>
          </cell>
          <cell r="L12">
            <v>105210.18643200002</v>
          </cell>
          <cell r="M12">
            <v>2735464.847232</v>
          </cell>
        </row>
        <row r="13">
          <cell r="B13" t="str">
            <v>Director - Asesor Legal/Económico</v>
          </cell>
          <cell r="C13">
            <v>2627566.89</v>
          </cell>
          <cell r="D13">
            <v>0</v>
          </cell>
          <cell r="E13">
            <v>3153080.268</v>
          </cell>
          <cell r="F13">
            <v>126123.21072</v>
          </cell>
          <cell r="G13">
            <v>3279203.47872</v>
          </cell>
          <cell r="H13">
            <v>131168.1391488</v>
          </cell>
          <cell r="I13">
            <v>3410371.6178688</v>
          </cell>
          <cell r="J13">
            <v>136414.864714752</v>
          </cell>
          <cell r="K13">
            <v>3546786.482583552</v>
          </cell>
          <cell r="L13">
            <v>141871.4593033421</v>
          </cell>
          <cell r="M13">
            <v>3688657.9418868944</v>
          </cell>
        </row>
        <row r="14">
          <cell r="B14" t="str">
            <v>Director General</v>
          </cell>
          <cell r="C14">
            <v>3164535</v>
          </cell>
          <cell r="D14">
            <v>0</v>
          </cell>
          <cell r="E14">
            <v>3797442</v>
          </cell>
          <cell r="F14">
            <v>151897.68</v>
          </cell>
          <cell r="G14">
            <v>3949339.68</v>
          </cell>
          <cell r="H14">
            <v>157973.5872</v>
          </cell>
          <cell r="I14">
            <v>4181976</v>
          </cell>
          <cell r="J14">
            <v>167279.04</v>
          </cell>
          <cell r="K14">
            <v>4349255.04</v>
          </cell>
          <cell r="L14">
            <v>173970.2016</v>
          </cell>
          <cell r="M14">
            <v>4523225.2416</v>
          </cell>
        </row>
        <row r="15">
          <cell r="B15" t="str">
            <v>Auditor Interno</v>
          </cell>
          <cell r="C15">
            <v>2338442.42</v>
          </cell>
          <cell r="D15">
            <v>0</v>
          </cell>
          <cell r="E15">
            <v>2806130.9039999996</v>
          </cell>
          <cell r="F15">
            <v>112245.23615999999</v>
          </cell>
          <cell r="G15">
            <v>2918376.1401599995</v>
          </cell>
          <cell r="H15">
            <v>116735.04560639999</v>
          </cell>
          <cell r="I15">
            <v>3035111.1857663994</v>
          </cell>
          <cell r="J15">
            <v>121404.44743065597</v>
          </cell>
          <cell r="K15">
            <v>3156515.633197055</v>
          </cell>
          <cell r="L15">
            <v>126260.62532788221</v>
          </cell>
          <cell r="M15">
            <v>3282776.2585249376</v>
          </cell>
        </row>
        <row r="16">
          <cell r="B16" t="str">
            <v>MIEMBRO DEL CONSEJO</v>
          </cell>
          <cell r="C16">
            <v>4066238</v>
          </cell>
          <cell r="D16">
            <v>0</v>
          </cell>
          <cell r="E16">
            <v>4879485.6</v>
          </cell>
          <cell r="F16">
            <v>195179.424</v>
          </cell>
          <cell r="G16">
            <v>5074665.023999999</v>
          </cell>
          <cell r="H16">
            <v>202986.60095999998</v>
          </cell>
          <cell r="I16">
            <v>5280272.76</v>
          </cell>
          <cell r="J16">
            <v>211210.9104</v>
          </cell>
          <cell r="K16">
            <v>5491483.6704</v>
          </cell>
          <cell r="L16">
            <v>219659.346816</v>
          </cell>
          <cell r="M16">
            <v>5711143.017216</v>
          </cell>
        </row>
        <row r="17">
          <cell r="B17" t="str">
            <v>Gerente General</v>
          </cell>
          <cell r="C17">
            <v>4006124</v>
          </cell>
          <cell r="D17">
            <v>0</v>
          </cell>
          <cell r="E17">
            <v>4807348.8</v>
          </cell>
          <cell r="F17">
            <v>192293.952</v>
          </cell>
          <cell r="G17">
            <v>4999642.751999999</v>
          </cell>
          <cell r="H17">
            <v>199985.71008</v>
          </cell>
          <cell r="I17">
            <v>5199628.462079999</v>
          </cell>
          <cell r="J17">
            <v>207985.13848319996</v>
          </cell>
          <cell r="K17">
            <v>5407613.600563199</v>
          </cell>
          <cell r="L17">
            <v>216304.544022528</v>
          </cell>
          <cell r="M17">
            <v>5623918.144585727</v>
          </cell>
        </row>
        <row r="18">
          <cell r="B18" t="str">
            <v>Regulador General</v>
          </cell>
          <cell r="C18">
            <v>5507611.5</v>
          </cell>
          <cell r="D18" t="str">
            <v>Dato brindado por Marieta 18-Mar-11</v>
          </cell>
          <cell r="E18">
            <v>6609133.8</v>
          </cell>
          <cell r="F18">
            <v>264365.352</v>
          </cell>
          <cell r="G18">
            <v>6873499.152</v>
          </cell>
          <cell r="H18">
            <v>274939.96608</v>
          </cell>
          <cell r="I18">
            <v>7148439.118079999</v>
          </cell>
          <cell r="J18">
            <v>285937.5647232</v>
          </cell>
          <cell r="K18">
            <v>7434376.6828032</v>
          </cell>
          <cell r="L18">
            <v>297375.06731212797</v>
          </cell>
          <cell r="M18">
            <v>7731751.750115328</v>
          </cell>
        </row>
        <row r="19">
          <cell r="B19" t="str">
            <v>Regulador General Adjunto</v>
          </cell>
          <cell r="C19">
            <v>5232230.925</v>
          </cell>
          <cell r="D19">
            <v>0</v>
          </cell>
          <cell r="E19">
            <v>6278677.109999999</v>
          </cell>
          <cell r="F19">
            <v>251147.0844</v>
          </cell>
          <cell r="G19">
            <v>6529824.194399999</v>
          </cell>
          <cell r="H19">
            <v>261192.96777599998</v>
          </cell>
          <cell r="I19">
            <v>6791017.162175999</v>
          </cell>
          <cell r="J19">
            <v>271640.68648703996</v>
          </cell>
          <cell r="K19">
            <v>7062657.848663039</v>
          </cell>
          <cell r="L19">
            <v>282506.31394652155</v>
          </cell>
          <cell r="M19">
            <v>7345164.16260956</v>
          </cell>
        </row>
        <row r="20">
          <cell r="B20" t="str">
            <v>Miembro de Junta Directiva</v>
          </cell>
          <cell r="C20">
            <v>4970619.378749999</v>
          </cell>
          <cell r="D20">
            <v>0</v>
          </cell>
          <cell r="E20">
            <v>5964743.254499999</v>
          </cell>
          <cell r="F20">
            <v>238589.73017999995</v>
          </cell>
          <cell r="G20">
            <v>6203332.984679999</v>
          </cell>
          <cell r="H20">
            <v>248133.31938719997</v>
          </cell>
          <cell r="I20">
            <v>6451466.304067199</v>
          </cell>
          <cell r="J20">
            <v>258058.65216268797</v>
          </cell>
          <cell r="K20">
            <v>6709524.956229887</v>
          </cell>
          <cell r="L20">
            <v>268380.99824919546</v>
          </cell>
          <cell r="M20">
            <v>6977905.9544790825</v>
          </cell>
        </row>
        <row r="21">
          <cell r="B21" t="str">
            <v>Gestor de Apoyo 3</v>
          </cell>
          <cell r="C21">
            <v>372425.14</v>
          </cell>
          <cell r="D21">
            <v>0</v>
          </cell>
          <cell r="E21">
            <v>446910.168</v>
          </cell>
          <cell r="F21">
            <v>17876.40672</v>
          </cell>
          <cell r="G21">
            <v>464786.57472000003</v>
          </cell>
          <cell r="H21">
            <v>18591.4629888</v>
          </cell>
          <cell r="I21">
            <v>483378.03770880005</v>
          </cell>
          <cell r="J21">
            <v>19335.121508352004</v>
          </cell>
          <cell r="K21">
            <v>502713.15921715205</v>
          </cell>
          <cell r="L21">
            <v>20108.52636868608</v>
          </cell>
          <cell r="M21">
            <v>522821.6855858381</v>
          </cell>
        </row>
        <row r="22">
          <cell r="B22" t="str">
            <v>Gestor de Apoyo 2</v>
          </cell>
          <cell r="C22">
            <v>327937.81</v>
          </cell>
          <cell r="D22">
            <v>0</v>
          </cell>
          <cell r="E22">
            <v>393525.372</v>
          </cell>
          <cell r="F22">
            <v>15741.014879999999</v>
          </cell>
          <cell r="G22">
            <v>409266.38687999995</v>
          </cell>
          <cell r="H22">
            <v>16370.655475199997</v>
          </cell>
          <cell r="I22">
            <v>425637.0423551999</v>
          </cell>
          <cell r="J22">
            <v>17025.481694207996</v>
          </cell>
          <cell r="K22">
            <v>442662.5240494079</v>
          </cell>
          <cell r="L22">
            <v>17706.50096197632</v>
          </cell>
          <cell r="M22">
            <v>460369.0250113842</v>
          </cell>
        </row>
        <row r="23">
          <cell r="B23" t="str">
            <v>Gestor de Apoyo 1</v>
          </cell>
          <cell r="C23">
            <v>245964.24</v>
          </cell>
          <cell r="D23">
            <v>0</v>
          </cell>
          <cell r="E23">
            <v>295157.088</v>
          </cell>
          <cell r="F23">
            <v>11806.283519999999</v>
          </cell>
          <cell r="G23">
            <v>306963.37152</v>
          </cell>
          <cell r="H23">
            <v>12278.5348608</v>
          </cell>
          <cell r="I23">
            <v>417638.32996717724</v>
          </cell>
          <cell r="J23">
            <v>16705.53319868709</v>
          </cell>
          <cell r="K23">
            <v>434343.8631658643</v>
          </cell>
          <cell r="L23">
            <v>17373.754526634573</v>
          </cell>
          <cell r="M23">
            <v>451717.6176924989</v>
          </cell>
        </row>
        <row r="24">
          <cell r="B24" t="str">
            <v>Gestor Técnico</v>
          </cell>
          <cell r="C24">
            <v>372425.14</v>
          </cell>
          <cell r="D24">
            <v>0</v>
          </cell>
          <cell r="E24">
            <v>446910.168</v>
          </cell>
          <cell r="F24">
            <v>17876.40672</v>
          </cell>
          <cell r="G24">
            <v>464786.57472000003</v>
          </cell>
          <cell r="H24">
            <v>18591.4629888</v>
          </cell>
          <cell r="I24">
            <v>482000</v>
          </cell>
          <cell r="J24">
            <v>19280</v>
          </cell>
          <cell r="K24">
            <v>501280</v>
          </cell>
          <cell r="L24">
            <v>20051.2</v>
          </cell>
          <cell r="M24">
            <v>521331.2</v>
          </cell>
        </row>
        <row r="25">
          <cell r="B25" t="str">
            <v>SECRETARIA EJECUTIVA 1</v>
          </cell>
          <cell r="C25">
            <v>286785.24</v>
          </cell>
          <cell r="D25">
            <v>0</v>
          </cell>
          <cell r="E25">
            <v>344142.288</v>
          </cell>
          <cell r="F25">
            <v>13765.69152</v>
          </cell>
          <cell r="G25">
            <v>357907.97952</v>
          </cell>
          <cell r="H25">
            <v>14316.3191808</v>
          </cell>
          <cell r="I25">
            <v>372224.2987008</v>
          </cell>
          <cell r="J25">
            <v>14888.971948032</v>
          </cell>
          <cell r="K25">
            <v>387113.27064883197</v>
          </cell>
          <cell r="L25">
            <v>15484.53082595328</v>
          </cell>
          <cell r="M25">
            <v>402597.80147478526</v>
          </cell>
        </row>
        <row r="26">
          <cell r="B26" t="str">
            <v>SECRETARIA EJECUTIVA 2</v>
          </cell>
          <cell r="C26">
            <v>371313.29</v>
          </cell>
          <cell r="D26">
            <v>0</v>
          </cell>
          <cell r="E26">
            <v>445575.948</v>
          </cell>
          <cell r="F26">
            <v>17823.03792</v>
          </cell>
          <cell r="G26">
            <v>463398.98591999995</v>
          </cell>
          <cell r="H26">
            <v>18535.9594368</v>
          </cell>
          <cell r="I26">
            <v>481934.94535679993</v>
          </cell>
          <cell r="J26">
            <v>19277.397814271997</v>
          </cell>
          <cell r="K26">
            <v>501212.3431710719</v>
          </cell>
          <cell r="L26">
            <v>20048.493726842877</v>
          </cell>
          <cell r="M26">
            <v>521260.83689791476</v>
          </cell>
        </row>
        <row r="27">
          <cell r="B27" t="str">
            <v>SECRETARIA EJECUTIVA 3</v>
          </cell>
          <cell r="C27">
            <v>595566.84</v>
          </cell>
          <cell r="D27">
            <v>0</v>
          </cell>
          <cell r="E27">
            <v>714680.208</v>
          </cell>
          <cell r="F27">
            <v>28587.20832</v>
          </cell>
          <cell r="G27">
            <v>743267.41632</v>
          </cell>
          <cell r="H27">
            <v>29730.696652799998</v>
          </cell>
          <cell r="I27">
            <v>751524.07</v>
          </cell>
          <cell r="J27">
            <v>30060.962799999998</v>
          </cell>
          <cell r="K27">
            <v>781585.0327999999</v>
          </cell>
          <cell r="L27">
            <v>31263.401311999998</v>
          </cell>
          <cell r="M27">
            <v>812848.4341119999</v>
          </cell>
        </row>
        <row r="28">
          <cell r="B28" t="str">
            <v>Asesor 1</v>
          </cell>
          <cell r="C28">
            <v>1808400</v>
          </cell>
          <cell r="D28">
            <v>0</v>
          </cell>
          <cell r="E28">
            <v>2170080</v>
          </cell>
          <cell r="F28">
            <v>86803.2</v>
          </cell>
          <cell r="G28">
            <v>2256883.2</v>
          </cell>
          <cell r="H28">
            <v>90275.32800000001</v>
          </cell>
          <cell r="I28">
            <v>2571225.0600000005</v>
          </cell>
          <cell r="J28">
            <v>102849.00240000003</v>
          </cell>
          <cell r="K28">
            <v>2674074.0624000006</v>
          </cell>
          <cell r="L28">
            <v>106962.96249600002</v>
          </cell>
          <cell r="M28">
            <v>2781037.0248960005</v>
          </cell>
        </row>
        <row r="29">
          <cell r="B29" t="str">
            <v>Asesor 2</v>
          </cell>
          <cell r="C29">
            <v>2627566.89</v>
          </cell>
          <cell r="D29">
            <v>0</v>
          </cell>
          <cell r="E29">
            <v>3153080.268</v>
          </cell>
          <cell r="F29">
            <v>126123.21072</v>
          </cell>
          <cell r="G29">
            <v>3279203.47872</v>
          </cell>
          <cell r="H29">
            <v>131168.1391488</v>
          </cell>
          <cell r="I29">
            <v>3516023.04</v>
          </cell>
          <cell r="J29">
            <v>140640.9216</v>
          </cell>
          <cell r="K29">
            <v>3656663.9616</v>
          </cell>
          <cell r="L29">
            <v>146266.558464</v>
          </cell>
          <cell r="M29">
            <v>3802930.520064</v>
          </cell>
        </row>
        <row r="30">
          <cell r="B30" t="str">
            <v>Asesor 3</v>
          </cell>
          <cell r="C30">
            <v>3061613.61</v>
          </cell>
          <cell r="D30">
            <v>0</v>
          </cell>
          <cell r="E30">
            <v>3673936.332</v>
          </cell>
          <cell r="F30">
            <v>146957.45328</v>
          </cell>
          <cell r="G30">
            <v>3820893.78528</v>
          </cell>
          <cell r="H30">
            <v>152835.7514112</v>
          </cell>
          <cell r="I30">
            <v>3973729.5366912</v>
          </cell>
          <cell r="J30">
            <v>158949.181467648</v>
          </cell>
          <cell r="K30">
            <v>4132678.718158848</v>
          </cell>
          <cell r="L30">
            <v>165307.14872635392</v>
          </cell>
          <cell r="M30">
            <v>4297985.866885202</v>
          </cell>
        </row>
      </sheetData>
      <sheetData sheetId="11">
        <row r="24">
          <cell r="Z24">
            <v>7.8096682692307695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yARESEP-Ajustada"/>
      <sheetName val="datos de ajuste"/>
      <sheetName val="IPPI"/>
      <sheetName val="TC"/>
      <sheetName val="IPC USA"/>
      <sheetName val="G-TCyINF"/>
      <sheetName val="G-INDICES"/>
      <sheetName val="Gráfico2"/>
      <sheetName val="Datos"/>
      <sheetName val="Proy Electric ARESEP"/>
      <sheetName val="cálculo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workbookViewId="0" topLeftCell="A1">
      <selection activeCell="H15" sqref="H15"/>
    </sheetView>
  </sheetViews>
  <sheetFormatPr defaultColWidth="11.421875" defaultRowHeight="15"/>
  <cols>
    <col min="1" max="1" width="13.57421875" style="1" customWidth="1"/>
    <col min="2" max="2" width="51.421875" style="1" customWidth="1"/>
    <col min="3" max="3" width="19.8515625" style="1" customWidth="1"/>
    <col min="4" max="4" width="14.00390625" style="1" customWidth="1"/>
    <col min="5" max="16384" width="11.421875" style="1" customWidth="1"/>
  </cols>
  <sheetData>
    <row r="1" spans="1:4" ht="16.5">
      <c r="A1" s="20" t="s">
        <v>0</v>
      </c>
      <c r="B1" s="20"/>
      <c r="C1" s="20"/>
      <c r="D1" s="20"/>
    </row>
    <row r="2" spans="1:4" ht="16.5">
      <c r="A2" s="20" t="s">
        <v>1</v>
      </c>
      <c r="B2" s="20"/>
      <c r="C2" s="20"/>
      <c r="D2" s="20"/>
    </row>
    <row r="3" spans="1:3" ht="15.75">
      <c r="A3" s="2"/>
      <c r="B3" s="2"/>
      <c r="C3" s="2"/>
    </row>
    <row r="4" spans="1:4" ht="16.5">
      <c r="A4" s="20" t="s">
        <v>2</v>
      </c>
      <c r="B4" s="20"/>
      <c r="C4" s="20"/>
      <c r="D4" s="20"/>
    </row>
    <row r="5" spans="1:4" ht="13.9">
      <c r="A5" s="3"/>
      <c r="B5" s="3" t="s">
        <v>3</v>
      </c>
      <c r="C5" s="3"/>
      <c r="D5" s="3"/>
    </row>
    <row r="6" spans="1:4" ht="13.9">
      <c r="A6" s="3"/>
      <c r="B6" s="3"/>
      <c r="C6" s="3"/>
      <c r="D6" s="3"/>
    </row>
    <row r="7" spans="1:4" ht="13.5">
      <c r="A7" s="19" t="s">
        <v>4</v>
      </c>
      <c r="B7" s="19"/>
      <c r="C7" s="19"/>
      <c r="D7" s="19"/>
    </row>
    <row r="8" spans="1:4" ht="13.5">
      <c r="A8" s="19" t="s">
        <v>5</v>
      </c>
      <c r="B8" s="19"/>
      <c r="C8" s="19"/>
      <c r="D8" s="19"/>
    </row>
    <row r="9" spans="1:4" ht="13.5">
      <c r="A9" s="19" t="s">
        <v>46</v>
      </c>
      <c r="B9" s="19"/>
      <c r="C9" s="19"/>
      <c r="D9" s="19"/>
    </row>
    <row r="10" spans="1:4" ht="13.9">
      <c r="A10" s="3"/>
      <c r="B10" s="3"/>
      <c r="C10" s="3"/>
      <c r="D10" s="3"/>
    </row>
    <row r="11" spans="1:4" ht="13.9">
      <c r="A11" s="3"/>
      <c r="B11" s="3"/>
      <c r="C11" s="3"/>
      <c r="D11" s="3"/>
    </row>
    <row r="12" spans="1:4" ht="13.5">
      <c r="A12" s="19" t="s">
        <v>45</v>
      </c>
      <c r="B12" s="19"/>
      <c r="C12" s="19"/>
      <c r="D12" s="3"/>
    </row>
    <row r="13" spans="1:4" ht="14.45" thickBot="1">
      <c r="A13" s="3"/>
      <c r="B13" s="3"/>
      <c r="C13" s="3"/>
      <c r="D13" s="3"/>
    </row>
    <row r="14" spans="1:4" ht="45.75" thickBot="1">
      <c r="A14" s="4" t="s">
        <v>6</v>
      </c>
      <c r="B14" s="5" t="s">
        <v>7</v>
      </c>
      <c r="C14" s="5" t="s">
        <v>8</v>
      </c>
      <c r="D14" s="6" t="s">
        <v>9</v>
      </c>
    </row>
    <row r="15" spans="2:4" ht="13.9">
      <c r="B15" s="3"/>
      <c r="C15" s="3"/>
      <c r="D15" s="3"/>
    </row>
    <row r="16" spans="1:4" ht="13.9">
      <c r="A16" s="7" t="s">
        <v>10</v>
      </c>
      <c r="B16" s="3"/>
      <c r="C16" s="3"/>
      <c r="D16" s="3"/>
    </row>
    <row r="17" spans="1:4" ht="15">
      <c r="A17" s="8" t="s">
        <v>11</v>
      </c>
      <c r="B17" s="8" t="s">
        <v>12</v>
      </c>
      <c r="C17" s="9">
        <v>118044477.5</v>
      </c>
      <c r="D17" s="8" t="s">
        <v>13</v>
      </c>
    </row>
    <row r="18" spans="1:4" ht="14.45">
      <c r="A18" s="8" t="s">
        <v>14</v>
      </c>
      <c r="B18" s="8" t="s">
        <v>15</v>
      </c>
      <c r="C18" s="9">
        <v>1442780515.8610296</v>
      </c>
      <c r="D18" s="8" t="s">
        <v>13</v>
      </c>
    </row>
    <row r="19" spans="1:4" ht="15">
      <c r="A19" s="8" t="s">
        <v>16</v>
      </c>
      <c r="B19" s="8" t="s">
        <v>17</v>
      </c>
      <c r="C19" s="9">
        <v>3304777228.9932203</v>
      </c>
      <c r="D19" s="8" t="s">
        <v>13</v>
      </c>
    </row>
    <row r="20" spans="1:4" ht="14.45">
      <c r="A20" s="8" t="s">
        <v>18</v>
      </c>
      <c r="B20" s="8" t="s">
        <v>19</v>
      </c>
      <c r="C20" s="9">
        <v>218919261.47</v>
      </c>
      <c r="D20" s="8" t="s">
        <v>13</v>
      </c>
    </row>
    <row r="21" spans="1:4" ht="14.45">
      <c r="A21" s="8" t="s">
        <v>20</v>
      </c>
      <c r="B21" s="8" t="s">
        <v>21</v>
      </c>
      <c r="C21" s="9">
        <v>70940136.95545757</v>
      </c>
      <c r="D21" s="8" t="s">
        <v>13</v>
      </c>
    </row>
    <row r="22" spans="1:4" ht="15">
      <c r="A22" s="8" t="s">
        <v>22</v>
      </c>
      <c r="B22" s="8" t="s">
        <v>23</v>
      </c>
      <c r="C22" s="9">
        <v>281080445.28</v>
      </c>
      <c r="D22" s="8" t="s">
        <v>13</v>
      </c>
    </row>
    <row r="23" spans="1:4" ht="15">
      <c r="A23" s="8" t="s">
        <v>24</v>
      </c>
      <c r="B23" s="8" t="s">
        <v>25</v>
      </c>
      <c r="C23" s="9">
        <v>216492087.458</v>
      </c>
      <c r="D23" s="8" t="s">
        <v>13</v>
      </c>
    </row>
    <row r="24" spans="1:4" ht="13.9">
      <c r="A24" s="3" t="s">
        <v>26</v>
      </c>
      <c r="B24" s="3"/>
      <c r="C24" s="10">
        <f>SUM(C17:C23)</f>
        <v>5653034153.517708</v>
      </c>
      <c r="D24" s="3"/>
    </row>
    <row r="25" spans="1:4" ht="13.9">
      <c r="A25" s="3"/>
      <c r="B25" s="3"/>
      <c r="C25" s="11"/>
      <c r="D25" s="3"/>
    </row>
    <row r="26" spans="1:4" ht="13.9">
      <c r="A26" s="7" t="s">
        <v>27</v>
      </c>
      <c r="B26" s="12"/>
      <c r="C26" s="11"/>
      <c r="D26" s="3"/>
    </row>
    <row r="27" spans="1:4" ht="15">
      <c r="A27" s="8" t="s">
        <v>28</v>
      </c>
      <c r="B27" s="8" t="s">
        <v>29</v>
      </c>
      <c r="C27" s="9">
        <v>57672266</v>
      </c>
      <c r="D27" s="8" t="s">
        <v>13</v>
      </c>
    </row>
    <row r="28" spans="1:4" ht="14.45">
      <c r="A28" s="8" t="s">
        <v>30</v>
      </c>
      <c r="B28" s="8" t="s">
        <v>31</v>
      </c>
      <c r="C28" s="9">
        <v>29542011</v>
      </c>
      <c r="D28" s="8" t="s">
        <v>13</v>
      </c>
    </row>
    <row r="29" spans="1:4" ht="15">
      <c r="A29" s="8" t="s">
        <v>32</v>
      </c>
      <c r="B29" s="8" t="s">
        <v>33</v>
      </c>
      <c r="C29" s="9">
        <v>29197712.59407407</v>
      </c>
      <c r="D29" s="8" t="s">
        <v>13</v>
      </c>
    </row>
    <row r="30" spans="1:4" ht="15">
      <c r="A30" s="8" t="s">
        <v>34</v>
      </c>
      <c r="B30" s="8" t="s">
        <v>35</v>
      </c>
      <c r="C30" s="9">
        <v>3900000</v>
      </c>
      <c r="D30" s="8" t="s">
        <v>13</v>
      </c>
    </row>
    <row r="31" spans="1:4" ht="15">
      <c r="A31" s="8" t="s">
        <v>36</v>
      </c>
      <c r="B31" s="8" t="s">
        <v>37</v>
      </c>
      <c r="C31" s="9">
        <v>63232512</v>
      </c>
      <c r="D31" s="8" t="s">
        <v>13</v>
      </c>
    </row>
    <row r="32" spans="1:4" ht="15">
      <c r="A32" s="3" t="s">
        <v>26</v>
      </c>
      <c r="B32" s="3"/>
      <c r="C32" s="10">
        <f>SUM(C27:C31)</f>
        <v>183544501.59407407</v>
      </c>
      <c r="D32" s="3"/>
    </row>
    <row r="33" spans="1:4" ht="13.5">
      <c r="A33" s="3"/>
      <c r="B33" s="3"/>
      <c r="C33" s="11"/>
      <c r="D33" s="3"/>
    </row>
    <row r="34" spans="1:4" ht="15">
      <c r="A34" s="7" t="s">
        <v>38</v>
      </c>
      <c r="B34" s="12"/>
      <c r="C34" s="11"/>
      <c r="D34" s="3"/>
    </row>
    <row r="35" spans="1:4" ht="15">
      <c r="A35" s="8" t="s">
        <v>39</v>
      </c>
      <c r="B35" s="8" t="s">
        <v>40</v>
      </c>
      <c r="C35" s="9">
        <v>232030532.4763158</v>
      </c>
      <c r="D35" s="8" t="s">
        <v>13</v>
      </c>
    </row>
    <row r="36" spans="1:4" ht="15">
      <c r="A36" s="8" t="s">
        <v>41</v>
      </c>
      <c r="B36" s="8" t="s">
        <v>42</v>
      </c>
      <c r="C36" s="9">
        <v>25000000</v>
      </c>
      <c r="D36" s="8" t="s">
        <v>13</v>
      </c>
    </row>
    <row r="37" spans="1:4" ht="15">
      <c r="A37" s="8" t="s">
        <v>43</v>
      </c>
      <c r="B37" s="8" t="s">
        <v>44</v>
      </c>
      <c r="C37" s="9">
        <v>119423472.5</v>
      </c>
      <c r="D37" s="8" t="s">
        <v>13</v>
      </c>
    </row>
    <row r="38" spans="1:4" ht="15">
      <c r="A38" s="13" t="s">
        <v>26</v>
      </c>
      <c r="B38" s="13"/>
      <c r="C38" s="10">
        <f>SUM(C35:C37)</f>
        <v>376454004.9763158</v>
      </c>
      <c r="D38" s="13"/>
    </row>
    <row r="39" spans="1:4" ht="13.5">
      <c r="A39" s="3"/>
      <c r="B39" s="3"/>
      <c r="C39" s="11"/>
      <c r="D39" s="13"/>
    </row>
    <row r="40" spans="1:4" ht="18.75">
      <c r="A40" s="3"/>
      <c r="B40" s="15" t="s">
        <v>47</v>
      </c>
      <c r="C40" s="10">
        <f>+SUM(C38+C32+C24)</f>
        <v>6213032660.088098</v>
      </c>
      <c r="D40" s="18"/>
    </row>
    <row r="41" ht="15">
      <c r="D41" s="14"/>
    </row>
    <row r="42" ht="13.5">
      <c r="A42" s="3"/>
    </row>
    <row r="44" spans="1:4" ht="13.5">
      <c r="A44" s="3"/>
      <c r="B44" s="13"/>
      <c r="C44" s="16"/>
      <c r="D44" s="3"/>
    </row>
    <row r="45" ht="13.5">
      <c r="C45" s="17"/>
    </row>
  </sheetData>
  <mergeCells count="7">
    <mergeCell ref="A12:C12"/>
    <mergeCell ref="A1:D1"/>
    <mergeCell ref="A2:D2"/>
    <mergeCell ref="A4:D4"/>
    <mergeCell ref="A7:D7"/>
    <mergeCell ref="A8:D8"/>
    <mergeCell ref="A9:D9"/>
  </mergeCells>
  <printOptions horizontalCentered="1" verticalCentered="1"/>
  <pageMargins left="0" right="0" top="0" bottom="0" header="0" footer="0"/>
  <pageSetup horizontalDpi="72" verticalDpi="72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Conchita Villalobos Segura</dc:creator>
  <cp:keywords/>
  <dc:description/>
  <cp:lastModifiedBy>Ana Daniela Jarquín Arguedas</cp:lastModifiedBy>
  <dcterms:created xsi:type="dcterms:W3CDTF">2018-01-10T16:15:54Z</dcterms:created>
  <dcterms:modified xsi:type="dcterms:W3CDTF">2018-02-12T20:28:07Z</dcterms:modified>
  <cp:category/>
  <cp:version/>
  <cp:contentType/>
  <cp:contentStatus/>
</cp:coreProperties>
</file>