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esep-files-01\dep$\Proveeduria\Programa Anual de adquisiciones\"/>
    </mc:Choice>
  </mc:AlternateContent>
  <bookViews>
    <workbookView xWindow="360" yWindow="225" windowWidth="11595" windowHeight="8580" activeTab="3"/>
  </bookViews>
  <sheets>
    <sheet name="2015" sheetId="1" r:id="rId1"/>
    <sheet name="2016" sheetId="4" r:id="rId2"/>
    <sheet name="2017" sheetId="5" r:id="rId3"/>
    <sheet name="2018" sheetId="6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AAA">'[2]datos de ajuste'!#REF!</definedName>
    <definedName name="ABC">'[2]datos de ajuste'!#REF!</definedName>
    <definedName name="ABCD">'[2]datos de ajuste'!#REF!</definedName>
    <definedName name="ABCDEEEEER">'[2]datos de ajuste'!#REF!</definedName>
    <definedName name="AREA">'[3]5 Edificios'!$E$12</definedName>
    <definedName name="_xlnm.Print_Area" localSheetId="0">'2015'!$A$1:$D$41</definedName>
    <definedName name="_xlnm.Print_Area" localSheetId="1">'2016'!$A$1:$D$41</definedName>
    <definedName name="_xlnm.Print_Area" localSheetId="2">'2017'!$A$1:$D$41</definedName>
    <definedName name="_xlnm.Print_Area" localSheetId="3">'2018'!$A$1:$D$41</definedName>
    <definedName name="B">'[2]datos de ajuste'!#REF!</definedName>
    <definedName name="_xlnm.Database">#REF!</definedName>
    <definedName name="cccc">'[2]datos de ajuste'!#REF!</definedName>
    <definedName name="cosi">'[2]datos de ajuste'!#REF!</definedName>
    <definedName name="CVB">'[2]datos de ajuste'!#REF!</definedName>
    <definedName name="dddd">#REF!</definedName>
    <definedName name="df">#REF!</definedName>
    <definedName name="DFG">'[2]datos de ajuste'!#REF!</definedName>
    <definedName name="DGAJR">#REF!</definedName>
    <definedName name="Distrib">'[2]datos de ajuste'!#REF!</definedName>
    <definedName name="FFF">'[2]datos de ajuste'!#REF!</definedName>
    <definedName name="ffff">'[2]datos de ajuste'!#REF!</definedName>
    <definedName name="GGG">'[5]datos de ajuste'!#REF!</definedName>
    <definedName name="IIII">'[2]datos de ajuste'!#REF!</definedName>
    <definedName name="JJJ">'[2]datos de ajuste'!#REF!</definedName>
    <definedName name="JJJJ">'[2]datos de ajuste'!#REF!</definedName>
    <definedName name="KKK">'[2]datos de ajuste'!#REF!</definedName>
    <definedName name="LLL">'[2]datos de ajuste'!#REF!</definedName>
    <definedName name="LLLL">#REF!</definedName>
    <definedName name="NNN">'[2]datos de ajuste'!#REF!</definedName>
    <definedName name="ÑÑÑÑ">'[2]datos de ajuste'!#REF!</definedName>
    <definedName name="Objetivo">#REF!</definedName>
    <definedName name="Objetivos">#REF!</definedName>
    <definedName name="Objetivos_Estratégicos">#REF!</definedName>
    <definedName name="OOO">'[2]datos de ajuste'!#REF!</definedName>
    <definedName name="para">'[2]datos de ajuste'!#REF!</definedName>
    <definedName name="Parámetros">'[2]datos de ajuste'!#REF!</definedName>
    <definedName name="PPPP">'[2]datos de ajuste'!#REF!</definedName>
    <definedName name="prueba">'[2]datos de ajuste'!#REF!</definedName>
    <definedName name="prueba2">'[2]datos de ajuste'!#REF!</definedName>
    <definedName name="QQQ">#REF!</definedName>
    <definedName name="roxana">'[5]datos de ajuste'!#REF!</definedName>
    <definedName name="sem1_12">'[3]SALARIOS PROYECTADOS'!$B$7:$K$30</definedName>
    <definedName name="sem2_12">'[3]SALARIOS PROYECTADOS'!$B$7:$M$30</definedName>
    <definedName name="SSSS">#REF!</definedName>
    <definedName name="SUPERAVIT">'[2]datos de ajuste'!#REF!</definedName>
    <definedName name="Superavitazo">'[2]datos de ajuste'!#REF!</definedName>
    <definedName name="SUTEL_EMPLOYEES">#REF!</definedName>
    <definedName name="TTTT">#REF!</definedName>
    <definedName name="UUUU">'[2]datos de ajuste'!#REF!</definedName>
    <definedName name="vvvv">'[2]datos de ajuste'!#REF!</definedName>
    <definedName name="WWW">'[2]datos de ajuste'!#REF!</definedName>
    <definedName name="x">'[2]datos de ajuste'!#REF!</definedName>
    <definedName name="xyz">'[2]datos de ajuste'!#REF!</definedName>
  </definedNames>
  <calcPr calcId="152511"/>
</workbook>
</file>

<file path=xl/calcChain.xml><?xml version="1.0" encoding="utf-8"?>
<calcChain xmlns="http://schemas.openxmlformats.org/spreadsheetml/2006/main">
  <c r="C38" i="6" l="1"/>
  <c r="C40" i="6" s="1"/>
  <c r="C32" i="6"/>
  <c r="C24" i="6"/>
  <c r="C38" i="5" l="1"/>
  <c r="C40" i="5" s="1"/>
  <c r="F40" i="5" s="1"/>
  <c r="C32" i="5"/>
  <c r="C24" i="5"/>
  <c r="C40" i="4" l="1"/>
  <c r="F40" i="4" s="1"/>
  <c r="C38" i="4"/>
  <c r="C32" i="4"/>
  <c r="C24" i="4"/>
  <c r="C38" i="1" l="1"/>
  <c r="C24" i="1" l="1"/>
  <c r="C32" i="1" l="1"/>
  <c r="C40" i="1" l="1"/>
  <c r="F40" i="1" s="1"/>
</calcChain>
</file>

<file path=xl/sharedStrings.xml><?xml version="1.0" encoding="utf-8"?>
<sst xmlns="http://schemas.openxmlformats.org/spreadsheetml/2006/main" count="256" uniqueCount="57">
  <si>
    <t>CONTRATACIÓN ADMINISTRATIVA</t>
  </si>
  <si>
    <t>Código Presupuestario</t>
  </si>
  <si>
    <t>Concepto</t>
  </si>
  <si>
    <t>Monto</t>
  </si>
  <si>
    <t>Servicios</t>
  </si>
  <si>
    <t>Materiales y Suministros</t>
  </si>
  <si>
    <t>Bienes Duraderos</t>
  </si>
  <si>
    <t>PROGRAMA DE ADQUISICIONES</t>
  </si>
  <si>
    <t>Período</t>
  </si>
  <si>
    <t>ene-diciem</t>
  </si>
  <si>
    <t>Total</t>
  </si>
  <si>
    <t>1.02.00</t>
  </si>
  <si>
    <t>Servicios básicos</t>
  </si>
  <si>
    <t>Servicios comerciales y financieros</t>
  </si>
  <si>
    <t>Servicios de gestión y apoyo</t>
  </si>
  <si>
    <t>1.03.00</t>
  </si>
  <si>
    <t>1.05.00</t>
  </si>
  <si>
    <t>Gastos de viaje y de transporte</t>
  </si>
  <si>
    <t>1.06.00</t>
  </si>
  <si>
    <t>Seguros, reaseguros y obligaciones</t>
  </si>
  <si>
    <t>1.07.00</t>
  </si>
  <si>
    <t>Capacitación y protocolo</t>
  </si>
  <si>
    <t>1.08.00</t>
  </si>
  <si>
    <t>Mantenimiento y reparación</t>
  </si>
  <si>
    <t>2.01.00</t>
  </si>
  <si>
    <t>2.02.00</t>
  </si>
  <si>
    <t>Alimentos y productos agropecuarios</t>
  </si>
  <si>
    <t>2.99.00</t>
  </si>
  <si>
    <t>Útiles, materiales y suministros</t>
  </si>
  <si>
    <t>5.01.00</t>
  </si>
  <si>
    <t>Maquinaria, equipo y mobiliario</t>
  </si>
  <si>
    <t>2.04.00</t>
  </si>
  <si>
    <t>2.03.00</t>
  </si>
  <si>
    <t>1.04.00</t>
  </si>
  <si>
    <t xml:space="preserve">De conformidad con lo establecido en el artículo 6 de la Ley de Contratación Administrativa </t>
  </si>
  <si>
    <t>y el artículo VII del Reglamento de la Ley de Contratación Administrativa, se procede a informar</t>
  </si>
  <si>
    <t xml:space="preserve">                                                DEPARTAMENTO DE PROVEEDURIA</t>
  </si>
  <si>
    <t>Productos Químicos y conexos</t>
  </si>
  <si>
    <t xml:space="preserve">Herramientas, repuestos y accesorios  </t>
  </si>
  <si>
    <t>Período 1º de enero al 31 de diciembre del 2015</t>
  </si>
  <si>
    <t>Autoridad Reguladora de los Servicios Públicos</t>
  </si>
  <si>
    <t>Materiales para Construcción y Mantenimiento</t>
  </si>
  <si>
    <t>5.02.00</t>
  </si>
  <si>
    <t>Construcciones, Adiciones y Mejoras</t>
  </si>
  <si>
    <t>5.99.00</t>
  </si>
  <si>
    <t>Bienes Duraderos Diversos</t>
  </si>
  <si>
    <t>Total General Bienes y Servicios periodo 2015</t>
  </si>
  <si>
    <t>el programa de adquisiciones proyectadas  para el período 2015</t>
  </si>
  <si>
    <t>el programa de adquisiciones proyectadas  para el período 2016</t>
  </si>
  <si>
    <t>Período 1º de enero al 31 de diciembre del 2016</t>
  </si>
  <si>
    <t>Total General Bienes y Servicios periodo 2016</t>
  </si>
  <si>
    <t>el programa de adquisiciones proyectadas  para el período 2017</t>
  </si>
  <si>
    <t>Período 1º de enero al 31 de diciembre del 2017</t>
  </si>
  <si>
    <t>Total General Bienes y Servicios periodo 2017</t>
  </si>
  <si>
    <t>el programa de adquisiciones proyectadas  para el período 2018</t>
  </si>
  <si>
    <t>Período 1º de enero al 31 de diciembre del 2018</t>
  </si>
  <si>
    <t>Total General Bienes y Servicios periodo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</si>
</sst>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₡&quot;* #,##0.00_);_(&quot;₡&quot;* \(#,##0.00\);_(&quot;₡&quot;* &quot;-&quot;??_);_(@_)"/>
    <numFmt numFmtId="43" formatCode="_(* #,##0.00_);_(* \(#,##0.0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sz val="12"/>
      <name val="Arial"/>
      <family val="2"/>
    </font>
    <font>
      <b/>
      <sz val="10"/>
      <color rgb="FF0070C0"/>
      <name val="Book Antiqua"/>
      <family val="1"/>
    </font>
    <font>
      <b/>
      <i/>
      <u/>
      <sz val="10"/>
      <name val="Book Antiqua"/>
      <family val="1"/>
    </font>
    <font>
      <b/>
      <sz val="14"/>
      <name val="Book Antiqua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13" fillId="0" borderId="0"/>
    <xf numFmtId="0" fontId="1" fillId="0" borderId="0"/>
    <xf numFmtId="43" fontId="13" fillId="0" borderId="0" applyFont="0" applyFill="0" applyBorder="0" applyAlignment="0" applyProtection="0"/>
  </cellStyleXfs>
  <cellXfs count="58">
    <xf numFmtId="0" fontId="0" fillId="0" borderId="0" xfId="0"/>
    <xf numFmtId="0" fontId="6" fillId="0" borderId="0" xfId="0" applyFont="1"/>
    <xf numFmtId="43" fontId="6" fillId="0" borderId="0" xfId="1" applyFont="1"/>
    <xf numFmtId="0" fontId="7" fillId="0" borderId="0" xfId="0" applyFont="1"/>
    <xf numFmtId="0" fontId="9" fillId="0" borderId="0" xfId="0" applyFont="1"/>
    <xf numFmtId="0" fontId="6" fillId="0" borderId="0" xfId="0" applyFont="1" applyBorder="1"/>
    <xf numFmtId="43" fontId="0" fillId="0" borderId="0" xfId="0" applyNumberFormat="1"/>
    <xf numFmtId="43" fontId="6" fillId="0" borderId="0" xfId="0" applyNumberFormat="1" applyFont="1"/>
    <xf numFmtId="0" fontId="0" fillId="0" borderId="0" xfId="0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10" fillId="2" borderId="0" xfId="0" applyFont="1" applyFill="1" applyBorder="1"/>
    <xf numFmtId="0" fontId="11" fillId="0" borderId="0" xfId="0" applyFont="1"/>
    <xf numFmtId="44" fontId="3" fillId="0" borderId="6" xfId="2" applyNumberFormat="1" applyBorder="1"/>
    <xf numFmtId="44" fontId="3" fillId="0" borderId="1" xfId="2" applyNumberFormat="1" applyBorder="1"/>
    <xf numFmtId="44" fontId="6" fillId="0" borderId="1" xfId="1" applyNumberFormat="1" applyFont="1" applyBorder="1"/>
    <xf numFmtId="44" fontId="6" fillId="0" borderId="11" xfId="1" applyNumberFormat="1" applyFont="1" applyBorder="1"/>
    <xf numFmtId="44" fontId="7" fillId="0" borderId="0" xfId="1" applyNumberFormat="1" applyFont="1"/>
    <xf numFmtId="44" fontId="6" fillId="0" borderId="0" xfId="1" applyNumberFormat="1" applyFont="1"/>
    <xf numFmtId="44" fontId="6" fillId="0" borderId="6" xfId="1" applyNumberFormat="1" applyFont="1" applyBorder="1"/>
    <xf numFmtId="44" fontId="3" fillId="0" borderId="11" xfId="2" applyNumberFormat="1" applyBorder="1"/>
    <xf numFmtId="44" fontId="2" fillId="0" borderId="6" xfId="3" applyNumberFormat="1" applyBorder="1"/>
    <xf numFmtId="44" fontId="2" fillId="0" borderId="1" xfId="3" applyNumberFormat="1" applyBorder="1"/>
    <xf numFmtId="44" fontId="2" fillId="0" borderId="11" xfId="3" applyNumberFormat="1" applyBorder="1"/>
    <xf numFmtId="44" fontId="12" fillId="0" borderId="13" xfId="1" applyNumberFormat="1" applyFont="1" applyBorder="1" applyAlignment="1">
      <alignment horizontal="center"/>
    </xf>
    <xf numFmtId="44" fontId="12" fillId="0" borderId="14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4" applyFont="1" applyAlignment="1">
      <alignment horizontal="center"/>
    </xf>
    <xf numFmtId="0" fontId="13" fillId="0" borderId="0" xfId="4"/>
    <xf numFmtId="0" fontId="9" fillId="0" borderId="0" xfId="4" applyFont="1"/>
    <xf numFmtId="0" fontId="6" fillId="0" borderId="0" xfId="4" applyFont="1"/>
    <xf numFmtId="0" fontId="6" fillId="0" borderId="0" xfId="4" applyFont="1" applyAlignment="1">
      <alignment horizontal="center"/>
    </xf>
    <xf numFmtId="0" fontId="7" fillId="0" borderId="2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0" fontId="10" fillId="2" borderId="0" xfId="4" applyFont="1" applyFill="1" applyBorder="1"/>
    <xf numFmtId="0" fontId="6" fillId="0" borderId="1" xfId="4" applyFont="1" applyBorder="1"/>
    <xf numFmtId="44" fontId="1" fillId="0" borderId="1" xfId="5" applyNumberFormat="1" applyBorder="1"/>
    <xf numFmtId="44" fontId="7" fillId="0" borderId="0" xfId="6" applyNumberFormat="1" applyFont="1"/>
    <xf numFmtId="44" fontId="6" fillId="0" borderId="0" xfId="6" applyNumberFormat="1" applyFont="1"/>
    <xf numFmtId="0" fontId="7" fillId="0" borderId="0" xfId="4" applyFont="1"/>
    <xf numFmtId="0" fontId="6" fillId="0" borderId="0" xfId="4" applyFont="1" applyBorder="1"/>
    <xf numFmtId="0" fontId="11" fillId="0" borderId="0" xfId="4" applyFont="1"/>
    <xf numFmtId="44" fontId="12" fillId="0" borderId="0" xfId="6" applyNumberFormat="1" applyFont="1" applyBorder="1" applyAlignment="1"/>
    <xf numFmtId="0" fontId="13" fillId="0" borderId="0" xfId="4" applyBorder="1"/>
    <xf numFmtId="43" fontId="6" fillId="0" borderId="0" xfId="6" applyFont="1"/>
    <xf numFmtId="43" fontId="6" fillId="0" borderId="0" xfId="4" applyNumberFormat="1" applyFont="1"/>
  </cellXfs>
  <cellStyles count="7">
    <cellStyle name="Millares" xfId="1" builtinId="3"/>
    <cellStyle name="Millares 4" xfId="6"/>
    <cellStyle name="Normal" xfId="0" builtinId="0"/>
    <cellStyle name="Normal 2" xfId="2"/>
    <cellStyle name="Normal 2 2" xfId="3"/>
    <cellStyle name="Normal 2 2 2" xfId="4"/>
    <cellStyle name="Normal 2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676274</xdr:colOff>
      <xdr:row>0</xdr:row>
      <xdr:rowOff>47625</xdr:rowOff>
    </xdr:from>
    <xdr:to>
      <xdr:col>3</xdr:col>
      <xdr:colOff>866774</xdr:colOff>
      <xdr:row>3</xdr:row>
      <xdr:rowOff>41097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49" y="47625"/>
          <a:ext cx="1514475" cy="612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676274</xdr:colOff>
      <xdr:row>0</xdr:row>
      <xdr:rowOff>47625</xdr:rowOff>
    </xdr:from>
    <xdr:to>
      <xdr:col>3</xdr:col>
      <xdr:colOff>866774</xdr:colOff>
      <xdr:row>3</xdr:row>
      <xdr:rowOff>41097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49" y="47625"/>
          <a:ext cx="1514475" cy="6125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676274</xdr:colOff>
      <xdr:row>0</xdr:row>
      <xdr:rowOff>47625</xdr:rowOff>
    </xdr:from>
    <xdr:to>
      <xdr:col>3</xdr:col>
      <xdr:colOff>866774</xdr:colOff>
      <xdr:row>3</xdr:row>
      <xdr:rowOff>41097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49" y="47625"/>
          <a:ext cx="1514475" cy="6125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676274</xdr:colOff>
      <xdr:row>0</xdr:row>
      <xdr:rowOff>47625</xdr:rowOff>
    </xdr:from>
    <xdr:to>
      <xdr:col>3</xdr:col>
      <xdr:colOff>866774</xdr:colOff>
      <xdr:row>3</xdr:row>
      <xdr:rowOff>12522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49" y="47625"/>
          <a:ext cx="1514475" cy="5840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orMaria/Documents/Flor%20Maria%20Hernandez%20Camacho/Escritorio/Nueva%20carpeta%20(3)/Nueva%20carpeta/TODO/Nueva%20carpeta%20(5)/PLAN%20COMPRAS%202013/PROVEEDURIA%202012/PRESUPUESTO.ORD.2012.ajus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igbo\Escritorio\Documents%20and%20Settings\Amoreno\Configuraci&#243;n%20local\Archivos%20temporales%20de%20Internet\Content.Outlook\EN3BBSPN\Copia%20de%20Proyecciones-2009-2010%20(marzo-200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igbo\Escritorio\Documents%20and%20Settings\Amoreno\Configuraci&#243;n%20local\Archivos%20temporales%20de%20Internet\Content.Outlook\BFU7TRC0\Presupuesto%202012%20-%20v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caci&#243;n%20de%20Bienes%20y%20Servicios%202018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oreno\Configuraci&#243;n%20local\Archivos%20temporales%20de%20Internet\Content.Outlook\EN3BBSPN\Copia%20de%20Proyecciones-2009-2010%20(marzo-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DETALLE GRAL EGRESOS"/>
      <sheetName val="RESUMEN GRAL EGRESOS"/>
      <sheetName val="PROG.III"/>
      <sheetName val="PROG.II"/>
      <sheetName val="PROG.I"/>
      <sheetName val="DET.ORIGEN"/>
      <sheetName val="DETALLE DEUDA"/>
      <sheetName val="Transf.Corr.y Cap."/>
      <sheetName val="SALARIO ALCALDE"/>
      <sheetName val="RELACION PUESTOS"/>
      <sheetName val="EST.INGRESOS "/>
      <sheetName val="CARGAS SOC."/>
      <sheetName val="SALARIO 2012"/>
      <sheetName val="SALARIO2009(2)"/>
      <sheetName val="REGIDORES"/>
      <sheetName val="RELACIÓN DE PUESTOS(2)"/>
      <sheetName val="UNGL"/>
      <sheetName val="OBRAS X ADM."/>
      <sheetName val="PAO 8114"/>
      <sheetName val="PLAZA INFORMATICO"/>
      <sheetName val="PLAZA PSICOLOGA"/>
      <sheetName val="SALARIO INGENIERO"/>
      <sheetName val="GASTOS 8114"/>
    </sheetNames>
    <sheetDataSet>
      <sheetData sheetId="0"/>
      <sheetData sheetId="1"/>
      <sheetData sheetId="2"/>
      <sheetData sheetId="3">
        <row r="20">
          <cell r="D20">
            <v>183026663.69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ARESEP-Ajustada"/>
      <sheetName val="datos de ajuste"/>
      <sheetName val="IPPI"/>
      <sheetName val="TC"/>
      <sheetName val="IPC USA"/>
      <sheetName val="G-TCyINF"/>
      <sheetName val="G-INDICES"/>
      <sheetName val="Gráfico2"/>
      <sheetName val="Datos"/>
      <sheetName val="Proy Electric ARESEP"/>
      <sheetName val="cálcul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2-PRESUPUESTO SUB PROG"/>
      <sheetName val="Proyectos 2012"/>
      <sheetName val="3 Relacion de puestos 2012"/>
      <sheetName val="3 Relacion de puestos 2012 (2)"/>
      <sheetName val="4 Factores en remuneraciones"/>
      <sheetName val="5 Edificios"/>
      <sheetName val="6 Servicios Basicos"/>
      <sheetName val="7 Serv Comercial"/>
      <sheetName val="8 Serv Apoy"/>
      <sheetName val="SALARIOS PROYECTADOS"/>
      <sheetName val="9 Pago ARESEP"/>
      <sheetName val="9 Pago aresep 2"/>
      <sheetName val="10 Materiales y suministros"/>
      <sheetName val="11 Bienes duraderos"/>
      <sheetName val="Cap. Dentro del Pais"/>
      <sheetName val="Cap. Fuera del Pais"/>
      <sheetName val="Representación"/>
      <sheetName val="Consolidado"/>
      <sheetName val="Capacitacion"/>
      <sheetName val="IPC 2010"/>
      <sheetName val="ESCALAS 40h"/>
      <sheetName val="ESCALAS 48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E12">
            <v>1785.66</v>
          </cell>
        </row>
      </sheetData>
      <sheetData sheetId="7"/>
      <sheetData sheetId="8"/>
      <sheetData sheetId="9"/>
      <sheetData sheetId="10">
        <row r="7">
          <cell r="B7" t="str">
            <v>PROFESIONAL 1</v>
          </cell>
          <cell r="C7">
            <v>789775.21</v>
          </cell>
          <cell r="D7">
            <v>0</v>
          </cell>
          <cell r="E7">
            <v>947730.25199999986</v>
          </cell>
          <cell r="F7">
            <v>37909.210079999997</v>
          </cell>
          <cell r="G7">
            <v>985639.46207999985</v>
          </cell>
          <cell r="H7">
            <v>39425.578483199992</v>
          </cell>
          <cell r="I7">
            <v>1025065.0405631999</v>
          </cell>
          <cell r="J7">
            <v>41002.601622527996</v>
          </cell>
          <cell r="K7">
            <v>1066067.6421857278</v>
          </cell>
          <cell r="L7">
            <v>42642.705687429116</v>
          </cell>
          <cell r="M7">
            <v>1108710.3478731569</v>
          </cell>
        </row>
        <row r="8">
          <cell r="B8" t="str">
            <v>PROFESIONAL 2</v>
          </cell>
          <cell r="C8">
            <v>1078235.74</v>
          </cell>
          <cell r="D8">
            <v>0</v>
          </cell>
          <cell r="E8">
            <v>1293882.888</v>
          </cell>
          <cell r="F8">
            <v>51755.315520000004</v>
          </cell>
          <cell r="G8">
            <v>1345638.20352</v>
          </cell>
          <cell r="H8">
            <v>53825.528140800001</v>
          </cell>
          <cell r="I8">
            <v>1329852.8400000001</v>
          </cell>
          <cell r="J8">
            <v>53194.113600000004</v>
          </cell>
          <cell r="K8">
            <v>1383046.9536000001</v>
          </cell>
          <cell r="L8">
            <v>55321.878144000009</v>
          </cell>
          <cell r="M8">
            <v>1438368.8317440001</v>
          </cell>
        </row>
        <row r="9">
          <cell r="B9" t="str">
            <v>PROFESIONAL 3</v>
          </cell>
          <cell r="C9">
            <v>1154373.8999999999</v>
          </cell>
          <cell r="D9">
            <v>0</v>
          </cell>
          <cell r="E9">
            <v>1385248.68</v>
          </cell>
          <cell r="F9">
            <v>55409.947199999995</v>
          </cell>
          <cell r="G9">
            <v>1440658.6272</v>
          </cell>
          <cell r="H9">
            <v>57626.345088000002</v>
          </cell>
          <cell r="I9">
            <v>1498284.9722879999</v>
          </cell>
          <cell r="J9">
            <v>59931.398891519995</v>
          </cell>
          <cell r="K9">
            <v>1558216.3711795199</v>
          </cell>
          <cell r="L9">
            <v>62328.654847180798</v>
          </cell>
          <cell r="M9">
            <v>1620545.0260267006</v>
          </cell>
        </row>
        <row r="10">
          <cell r="B10" t="str">
            <v>PROFESIONAL 4</v>
          </cell>
          <cell r="C10">
            <v>1314118</v>
          </cell>
          <cell r="D10">
            <v>0</v>
          </cell>
          <cell r="E10">
            <v>1576941.5999999999</v>
          </cell>
          <cell r="F10">
            <v>63077.663999999997</v>
          </cell>
          <cell r="G10">
            <v>1640019.264</v>
          </cell>
          <cell r="H10">
            <v>65600.770560000004</v>
          </cell>
          <cell r="I10">
            <v>1705620.0345600001</v>
          </cell>
          <cell r="J10">
            <v>68224.801382400008</v>
          </cell>
          <cell r="K10">
            <v>1773844.8359424002</v>
          </cell>
          <cell r="L10">
            <v>70953.793437696004</v>
          </cell>
          <cell r="M10">
            <v>1844798.6293800962</v>
          </cell>
        </row>
        <row r="11">
          <cell r="B11" t="str">
            <v>PROFESIONAL 5</v>
          </cell>
          <cell r="C11">
            <v>1553732.63</v>
          </cell>
          <cell r="D11">
            <v>0</v>
          </cell>
          <cell r="E11">
            <v>1864479.1559999997</v>
          </cell>
          <cell r="F11">
            <v>74579.166239999991</v>
          </cell>
          <cell r="G11">
            <v>1939058.3222399997</v>
          </cell>
          <cell r="H11">
            <v>77562.332889599988</v>
          </cell>
          <cell r="I11">
            <v>1990610.97</v>
          </cell>
          <cell r="J11">
            <v>79624.438800000004</v>
          </cell>
          <cell r="K11">
            <v>2070235.4087999999</v>
          </cell>
          <cell r="L11">
            <v>82809.416352</v>
          </cell>
          <cell r="M11">
            <v>2153044.8251519999</v>
          </cell>
        </row>
        <row r="12">
          <cell r="B12" t="str">
            <v>Profesional Jefe</v>
          </cell>
          <cell r="C12">
            <v>1977700.77</v>
          </cell>
          <cell r="D12">
            <v>0</v>
          </cell>
          <cell r="E12">
            <v>2373240.9240000001</v>
          </cell>
          <cell r="F12">
            <v>94929.636960000003</v>
          </cell>
          <cell r="G12">
            <v>2468170.5609599999</v>
          </cell>
          <cell r="H12">
            <v>98726.822438400006</v>
          </cell>
          <cell r="I12">
            <v>2529091.02</v>
          </cell>
          <cell r="J12">
            <v>101163.64080000001</v>
          </cell>
          <cell r="K12">
            <v>2630254.6608000002</v>
          </cell>
          <cell r="L12">
            <v>105210.18643200002</v>
          </cell>
          <cell r="M12">
            <v>2735464.847232</v>
          </cell>
        </row>
        <row r="13">
          <cell r="B13" t="str">
            <v>Director - Asesor Legal/Económico</v>
          </cell>
          <cell r="C13">
            <v>2627566.89</v>
          </cell>
          <cell r="D13">
            <v>0</v>
          </cell>
          <cell r="E13">
            <v>3153080.2680000002</v>
          </cell>
          <cell r="F13">
            <v>126123.21072</v>
          </cell>
          <cell r="G13">
            <v>3279203.47872</v>
          </cell>
          <cell r="H13">
            <v>131168.13914879999</v>
          </cell>
          <cell r="I13">
            <v>3410371.6178688002</v>
          </cell>
          <cell r="J13">
            <v>136414.86471475201</v>
          </cell>
          <cell r="K13">
            <v>3546786.4825835521</v>
          </cell>
          <cell r="L13">
            <v>141871.4593033421</v>
          </cell>
          <cell r="M13">
            <v>3688657.9418868944</v>
          </cell>
        </row>
        <row r="14">
          <cell r="B14" t="str">
            <v>Director General</v>
          </cell>
          <cell r="C14">
            <v>3164535</v>
          </cell>
          <cell r="D14">
            <v>0</v>
          </cell>
          <cell r="E14">
            <v>3797442</v>
          </cell>
          <cell r="F14">
            <v>151897.68</v>
          </cell>
          <cell r="G14">
            <v>3949339.68</v>
          </cell>
          <cell r="H14">
            <v>157973.58720000001</v>
          </cell>
          <cell r="I14">
            <v>4181976</v>
          </cell>
          <cell r="J14">
            <v>167279.04000000001</v>
          </cell>
          <cell r="K14">
            <v>4349255.04</v>
          </cell>
          <cell r="L14">
            <v>173970.2016</v>
          </cell>
          <cell r="M14">
            <v>4523225.2416000003</v>
          </cell>
        </row>
        <row r="15">
          <cell r="B15" t="str">
            <v>Auditor Interno</v>
          </cell>
          <cell r="C15">
            <v>2338442.42</v>
          </cell>
          <cell r="D15">
            <v>0</v>
          </cell>
          <cell r="E15">
            <v>2806130.9039999996</v>
          </cell>
          <cell r="F15">
            <v>112245.23615999999</v>
          </cell>
          <cell r="G15">
            <v>2918376.1401599995</v>
          </cell>
          <cell r="H15">
            <v>116735.04560639999</v>
          </cell>
          <cell r="I15">
            <v>3035111.1857663994</v>
          </cell>
          <cell r="J15">
            <v>121404.44743065597</v>
          </cell>
          <cell r="K15">
            <v>3156515.6331970552</v>
          </cell>
          <cell r="L15">
            <v>126260.62532788221</v>
          </cell>
          <cell r="M15">
            <v>3282776.2585249376</v>
          </cell>
        </row>
        <row r="16">
          <cell r="B16" t="str">
            <v>MIEMBRO DEL CONSEJO</v>
          </cell>
          <cell r="C16">
            <v>4066238</v>
          </cell>
          <cell r="D16">
            <v>0</v>
          </cell>
          <cell r="E16">
            <v>4879485.5999999996</v>
          </cell>
          <cell r="F16">
            <v>195179.424</v>
          </cell>
          <cell r="G16">
            <v>5074665.0239999993</v>
          </cell>
          <cell r="H16">
            <v>202986.60095999998</v>
          </cell>
          <cell r="I16">
            <v>5280272.76</v>
          </cell>
          <cell r="J16">
            <v>211210.91039999999</v>
          </cell>
          <cell r="K16">
            <v>5491483.6704000002</v>
          </cell>
          <cell r="L16">
            <v>219659.346816</v>
          </cell>
          <cell r="M16">
            <v>5711143.0172159998</v>
          </cell>
        </row>
        <row r="17">
          <cell r="B17" t="str">
            <v>Gerente General</v>
          </cell>
          <cell r="C17">
            <v>4006124</v>
          </cell>
          <cell r="D17">
            <v>0</v>
          </cell>
          <cell r="E17">
            <v>4807348.8</v>
          </cell>
          <cell r="F17">
            <v>192293.95199999999</v>
          </cell>
          <cell r="G17">
            <v>4999642.7519999994</v>
          </cell>
          <cell r="H17">
            <v>199985.71007999999</v>
          </cell>
          <cell r="I17">
            <v>5199628.462079999</v>
          </cell>
          <cell r="J17">
            <v>207985.13848319996</v>
          </cell>
          <cell r="K17">
            <v>5407613.6005631993</v>
          </cell>
          <cell r="L17">
            <v>216304.54402252799</v>
          </cell>
          <cell r="M17">
            <v>5623918.1445857268</v>
          </cell>
        </row>
        <row r="18">
          <cell r="B18" t="str">
            <v>Regulador General</v>
          </cell>
          <cell r="C18">
            <v>5507611.5</v>
          </cell>
          <cell r="D18" t="str">
            <v>Dato brindado por Marieta 18-Mar-11</v>
          </cell>
          <cell r="E18">
            <v>6609133.7999999998</v>
          </cell>
          <cell r="F18">
            <v>264365.35200000001</v>
          </cell>
          <cell r="G18">
            <v>6873499.1519999998</v>
          </cell>
          <cell r="H18">
            <v>274939.96607999998</v>
          </cell>
          <cell r="I18">
            <v>7148439.1180799995</v>
          </cell>
          <cell r="J18">
            <v>285937.56472319999</v>
          </cell>
          <cell r="K18">
            <v>7434376.6828031996</v>
          </cell>
          <cell r="L18">
            <v>297375.06731212797</v>
          </cell>
          <cell r="M18">
            <v>7731751.7501153275</v>
          </cell>
        </row>
        <row r="19">
          <cell r="B19" t="str">
            <v>Regulador General Adjunto</v>
          </cell>
          <cell r="C19">
            <v>5232230.9249999998</v>
          </cell>
          <cell r="D19">
            <v>0</v>
          </cell>
          <cell r="E19">
            <v>6278677.1099999994</v>
          </cell>
          <cell r="F19">
            <v>251147.08439999999</v>
          </cell>
          <cell r="G19">
            <v>6529824.1943999995</v>
          </cell>
          <cell r="H19">
            <v>261192.96777599998</v>
          </cell>
          <cell r="I19">
            <v>6791017.162175999</v>
          </cell>
          <cell r="J19">
            <v>271640.68648703996</v>
          </cell>
          <cell r="K19">
            <v>7062657.8486630386</v>
          </cell>
          <cell r="L19">
            <v>282506.31394652155</v>
          </cell>
          <cell r="M19">
            <v>7345164.1626095604</v>
          </cell>
        </row>
        <row r="20">
          <cell r="B20" t="str">
            <v>Miembro de Junta Directiva</v>
          </cell>
          <cell r="C20">
            <v>4970619.3787499992</v>
          </cell>
          <cell r="D20">
            <v>0</v>
          </cell>
          <cell r="E20">
            <v>5964743.2544999989</v>
          </cell>
          <cell r="F20">
            <v>238589.73017999995</v>
          </cell>
          <cell r="G20">
            <v>6203332.9846799988</v>
          </cell>
          <cell r="H20">
            <v>248133.31938719997</v>
          </cell>
          <cell r="I20">
            <v>6451466.3040671991</v>
          </cell>
          <cell r="J20">
            <v>258058.65216268797</v>
          </cell>
          <cell r="K20">
            <v>6709524.956229887</v>
          </cell>
          <cell r="L20">
            <v>268380.99824919546</v>
          </cell>
          <cell r="M20">
            <v>6977905.9544790825</v>
          </cell>
        </row>
        <row r="21">
          <cell r="B21" t="str">
            <v>Gestor de Apoyo 3</v>
          </cell>
          <cell r="C21">
            <v>372425.14</v>
          </cell>
          <cell r="D21">
            <v>0</v>
          </cell>
          <cell r="E21">
            <v>446910.16800000001</v>
          </cell>
          <cell r="F21">
            <v>17876.406719999999</v>
          </cell>
          <cell r="G21">
            <v>464786.57472000003</v>
          </cell>
          <cell r="H21">
            <v>18591.462988800002</v>
          </cell>
          <cell r="I21">
            <v>483378.03770880005</v>
          </cell>
          <cell r="J21">
            <v>19335.121508352004</v>
          </cell>
          <cell r="K21">
            <v>502713.15921715205</v>
          </cell>
          <cell r="L21">
            <v>20108.526368686082</v>
          </cell>
          <cell r="M21">
            <v>522821.6855858381</v>
          </cell>
        </row>
        <row r="22">
          <cell r="B22" t="str">
            <v>Gestor de Apoyo 2</v>
          </cell>
          <cell r="C22">
            <v>327937.81</v>
          </cell>
          <cell r="D22">
            <v>0</v>
          </cell>
          <cell r="E22">
            <v>393525.37199999997</v>
          </cell>
          <cell r="F22">
            <v>15741.014879999999</v>
          </cell>
          <cell r="G22">
            <v>409266.38687999995</v>
          </cell>
          <cell r="H22">
            <v>16370.655475199997</v>
          </cell>
          <cell r="I22">
            <v>425637.04235519993</v>
          </cell>
          <cell r="J22">
            <v>17025.481694207996</v>
          </cell>
          <cell r="K22">
            <v>442662.52404940792</v>
          </cell>
          <cell r="L22">
            <v>17706.500961976319</v>
          </cell>
          <cell r="M22">
            <v>460369.02501138422</v>
          </cell>
        </row>
        <row r="23">
          <cell r="B23" t="str">
            <v>Gestor de Apoyo 1</v>
          </cell>
          <cell r="C23">
            <v>245964.24</v>
          </cell>
          <cell r="D23">
            <v>0</v>
          </cell>
          <cell r="E23">
            <v>295157.08799999999</v>
          </cell>
          <cell r="F23">
            <v>11806.283519999999</v>
          </cell>
          <cell r="G23">
            <v>306963.37151999999</v>
          </cell>
          <cell r="H23">
            <v>12278.5348608</v>
          </cell>
          <cell r="I23">
            <v>417638.32996717724</v>
          </cell>
          <cell r="J23">
            <v>16705.533198687091</v>
          </cell>
          <cell r="K23">
            <v>434343.86316586431</v>
          </cell>
          <cell r="L23">
            <v>17373.754526634573</v>
          </cell>
          <cell r="M23">
            <v>451717.6176924989</v>
          </cell>
        </row>
        <row r="24">
          <cell r="B24" t="str">
            <v>Gestor Técnico</v>
          </cell>
          <cell r="C24">
            <v>372425.14</v>
          </cell>
          <cell r="D24">
            <v>0</v>
          </cell>
          <cell r="E24">
            <v>446910.16800000001</v>
          </cell>
          <cell r="F24">
            <v>17876.406719999999</v>
          </cell>
          <cell r="G24">
            <v>464786.57472000003</v>
          </cell>
          <cell r="H24">
            <v>18591.462988800002</v>
          </cell>
          <cell r="I24">
            <v>482000</v>
          </cell>
          <cell r="J24">
            <v>19280</v>
          </cell>
          <cell r="K24">
            <v>501280</v>
          </cell>
          <cell r="L24">
            <v>20051.2</v>
          </cell>
          <cell r="M24">
            <v>521331.20000000001</v>
          </cell>
        </row>
        <row r="25">
          <cell r="B25" t="str">
            <v>SECRETARIA EJECUTIVA 1</v>
          </cell>
          <cell r="C25">
            <v>286785.24</v>
          </cell>
          <cell r="D25">
            <v>0</v>
          </cell>
          <cell r="E25">
            <v>344142.288</v>
          </cell>
          <cell r="F25">
            <v>13765.69152</v>
          </cell>
          <cell r="G25">
            <v>357907.97951999999</v>
          </cell>
          <cell r="H25">
            <v>14316.319180799999</v>
          </cell>
          <cell r="I25">
            <v>372224.29870079999</v>
          </cell>
          <cell r="J25">
            <v>14888.971948032</v>
          </cell>
          <cell r="K25">
            <v>387113.27064883197</v>
          </cell>
          <cell r="L25">
            <v>15484.530825953279</v>
          </cell>
          <cell r="M25">
            <v>402597.80147478526</v>
          </cell>
        </row>
        <row r="26">
          <cell r="B26" t="str">
            <v>SECRETARIA EJECUTIVA 2</v>
          </cell>
          <cell r="C26">
            <v>371313.29</v>
          </cell>
          <cell r="D26">
            <v>0</v>
          </cell>
          <cell r="E26">
            <v>445575.94799999997</v>
          </cell>
          <cell r="F26">
            <v>17823.037919999999</v>
          </cell>
          <cell r="G26">
            <v>463398.98591999995</v>
          </cell>
          <cell r="H26">
            <v>18535.9594368</v>
          </cell>
          <cell r="I26">
            <v>481934.94535679993</v>
          </cell>
          <cell r="J26">
            <v>19277.397814271997</v>
          </cell>
          <cell r="K26">
            <v>501212.3431710719</v>
          </cell>
          <cell r="L26">
            <v>20048.493726842877</v>
          </cell>
          <cell r="M26">
            <v>521260.83689791476</v>
          </cell>
        </row>
        <row r="27">
          <cell r="B27" t="str">
            <v>SECRETARIA EJECUTIVA 3</v>
          </cell>
          <cell r="C27">
            <v>595566.84</v>
          </cell>
          <cell r="D27">
            <v>0</v>
          </cell>
          <cell r="E27">
            <v>714680.20799999998</v>
          </cell>
          <cell r="F27">
            <v>28587.208320000002</v>
          </cell>
          <cell r="G27">
            <v>743267.41631999996</v>
          </cell>
          <cell r="H27">
            <v>29730.696652799998</v>
          </cell>
          <cell r="I27">
            <v>751524.07</v>
          </cell>
          <cell r="J27">
            <v>30060.962799999998</v>
          </cell>
          <cell r="K27">
            <v>781585.03279999993</v>
          </cell>
          <cell r="L27">
            <v>31263.401311999998</v>
          </cell>
          <cell r="M27">
            <v>812848.43411199993</v>
          </cell>
        </row>
        <row r="28">
          <cell r="B28" t="str">
            <v>Asesor 1</v>
          </cell>
          <cell r="C28">
            <v>1808400</v>
          </cell>
          <cell r="D28">
            <v>0</v>
          </cell>
          <cell r="E28">
            <v>2170080</v>
          </cell>
          <cell r="F28">
            <v>86803.199999999997</v>
          </cell>
          <cell r="G28">
            <v>2256883.2000000002</v>
          </cell>
          <cell r="H28">
            <v>90275.328000000009</v>
          </cell>
          <cell r="I28">
            <v>2571225.0600000005</v>
          </cell>
          <cell r="J28">
            <v>102849.00240000003</v>
          </cell>
          <cell r="K28">
            <v>2674074.0624000006</v>
          </cell>
          <cell r="L28">
            <v>106962.96249600002</v>
          </cell>
          <cell r="M28">
            <v>2781037.0248960005</v>
          </cell>
        </row>
        <row r="29">
          <cell r="B29" t="str">
            <v>Asesor 2</v>
          </cell>
          <cell r="C29">
            <v>2627566.89</v>
          </cell>
          <cell r="D29">
            <v>0</v>
          </cell>
          <cell r="E29">
            <v>3153080.2680000002</v>
          </cell>
          <cell r="F29">
            <v>126123.21072</v>
          </cell>
          <cell r="G29">
            <v>3279203.47872</v>
          </cell>
          <cell r="H29">
            <v>131168.13914879999</v>
          </cell>
          <cell r="I29">
            <v>3516023.04</v>
          </cell>
          <cell r="J29">
            <v>140640.9216</v>
          </cell>
          <cell r="K29">
            <v>3656663.9616</v>
          </cell>
          <cell r="L29">
            <v>146266.558464</v>
          </cell>
          <cell r="M29">
            <v>3802930.520064</v>
          </cell>
        </row>
        <row r="30">
          <cell r="B30" t="str">
            <v>Asesor 3</v>
          </cell>
          <cell r="C30">
            <v>3061613.61</v>
          </cell>
          <cell r="D30">
            <v>0</v>
          </cell>
          <cell r="E30">
            <v>3673936.3319999999</v>
          </cell>
          <cell r="F30">
            <v>146957.45327999999</v>
          </cell>
          <cell r="G30">
            <v>3820893.78528</v>
          </cell>
          <cell r="H30">
            <v>152835.75141120001</v>
          </cell>
          <cell r="I30">
            <v>3973729.5366912</v>
          </cell>
          <cell r="J30">
            <v>158949.18146764801</v>
          </cell>
          <cell r="K30">
            <v>4132678.7181588481</v>
          </cell>
          <cell r="L30">
            <v>165307.14872635392</v>
          </cell>
          <cell r="M30">
            <v>4297985.866885202</v>
          </cell>
        </row>
      </sheetData>
      <sheetData sheetId="11">
        <row r="24">
          <cell r="Z24">
            <v>7.8096682692307695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compras 2018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ARESEP-Ajustada"/>
      <sheetName val="datos de ajuste"/>
      <sheetName val="IPPI"/>
      <sheetName val="TC"/>
      <sheetName val="IPC USA"/>
      <sheetName val="G-TCyINF"/>
      <sheetName val="G-INDICES"/>
      <sheetName val="Gráfico2"/>
      <sheetName val="Datos"/>
      <sheetName val="Proy Electric ARESEP"/>
      <sheetName val="cálcul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sqref="A1:D1"/>
    </sheetView>
  </sheetViews>
  <sheetFormatPr baseColWidth="10" defaultRowHeight="12.75" x14ac:dyDescent="0.2"/>
  <cols>
    <col min="1" max="1" width="13.5703125" customWidth="1"/>
    <col min="2" max="2" width="51.42578125" customWidth="1"/>
    <col min="3" max="3" width="19.85546875" customWidth="1"/>
    <col min="4" max="4" width="14" customWidth="1"/>
    <col min="6" max="6" width="1" customWidth="1"/>
    <col min="7" max="7" width="11.42578125" hidden="1" customWidth="1"/>
    <col min="8" max="8" width="52.42578125" customWidth="1"/>
    <col min="9" max="9" width="28.28515625" customWidth="1"/>
  </cols>
  <sheetData>
    <row r="1" spans="1:4" ht="16.5" x14ac:dyDescent="0.3">
      <c r="A1" s="37" t="s">
        <v>0</v>
      </c>
      <c r="B1" s="37"/>
      <c r="C1" s="37"/>
      <c r="D1" s="37"/>
    </row>
    <row r="2" spans="1:4" ht="16.5" x14ac:dyDescent="0.3">
      <c r="A2" s="37" t="s">
        <v>7</v>
      </c>
      <c r="B2" s="37"/>
      <c r="C2" s="37"/>
      <c r="D2" s="37"/>
    </row>
    <row r="3" spans="1:4" ht="15.75" x14ac:dyDescent="0.25">
      <c r="A3" s="4"/>
      <c r="B3" s="4"/>
      <c r="C3" s="4"/>
    </row>
    <row r="4" spans="1:4" ht="16.5" x14ac:dyDescent="0.3">
      <c r="A4" s="37" t="s">
        <v>40</v>
      </c>
      <c r="B4" s="37"/>
      <c r="C4" s="37"/>
      <c r="D4" s="37"/>
    </row>
    <row r="5" spans="1:4" ht="13.5" x14ac:dyDescent="0.25">
      <c r="A5" s="1"/>
      <c r="B5" s="1" t="s">
        <v>36</v>
      </c>
      <c r="C5" s="1"/>
      <c r="D5" s="1"/>
    </row>
    <row r="6" spans="1:4" ht="13.5" x14ac:dyDescent="0.25">
      <c r="A6" s="1"/>
      <c r="B6" s="1"/>
      <c r="C6" s="1"/>
      <c r="D6" s="1"/>
    </row>
    <row r="7" spans="1:4" ht="13.5" x14ac:dyDescent="0.25">
      <c r="A7" s="36" t="s">
        <v>34</v>
      </c>
      <c r="B7" s="36"/>
      <c r="C7" s="36"/>
      <c r="D7" s="36"/>
    </row>
    <row r="8" spans="1:4" ht="13.5" x14ac:dyDescent="0.25">
      <c r="A8" s="36" t="s">
        <v>35</v>
      </c>
      <c r="B8" s="36"/>
      <c r="C8" s="36"/>
      <c r="D8" s="36"/>
    </row>
    <row r="9" spans="1:4" ht="13.5" x14ac:dyDescent="0.25">
      <c r="A9" s="36" t="s">
        <v>47</v>
      </c>
      <c r="B9" s="36"/>
      <c r="C9" s="36"/>
      <c r="D9" s="36"/>
    </row>
    <row r="10" spans="1:4" ht="13.5" x14ac:dyDescent="0.25">
      <c r="A10" s="1"/>
      <c r="B10" s="1"/>
      <c r="C10" s="1"/>
      <c r="D10" s="1"/>
    </row>
    <row r="11" spans="1:4" ht="13.5" x14ac:dyDescent="0.25">
      <c r="A11" s="1"/>
      <c r="B11" s="1"/>
      <c r="C11" s="1"/>
      <c r="D11" s="1"/>
    </row>
    <row r="12" spans="1:4" ht="13.5" x14ac:dyDescent="0.25">
      <c r="A12" s="36" t="s">
        <v>39</v>
      </c>
      <c r="B12" s="36"/>
      <c r="C12" s="36"/>
      <c r="D12" s="1"/>
    </row>
    <row r="13" spans="1:4" ht="14.25" thickBot="1" x14ac:dyDescent="0.3">
      <c r="A13" s="1"/>
      <c r="B13" s="1"/>
      <c r="C13" s="1"/>
      <c r="D13" s="1"/>
    </row>
    <row r="14" spans="1:4" ht="45.75" thickBot="1" x14ac:dyDescent="0.25">
      <c r="A14" s="9" t="s">
        <v>1</v>
      </c>
      <c r="B14" s="10" t="s">
        <v>2</v>
      </c>
      <c r="C14" s="10" t="s">
        <v>3</v>
      </c>
      <c r="D14" s="11" t="s">
        <v>8</v>
      </c>
    </row>
    <row r="15" spans="1:4" ht="13.5" x14ac:dyDescent="0.25">
      <c r="B15" s="1"/>
      <c r="C15" s="1"/>
      <c r="D15" s="1"/>
    </row>
    <row r="16" spans="1:4" ht="15.75" thickBot="1" x14ac:dyDescent="0.35">
      <c r="A16" s="21" t="s">
        <v>4</v>
      </c>
      <c r="B16" s="1"/>
      <c r="C16" s="1"/>
      <c r="D16" s="1"/>
    </row>
    <row r="17" spans="1:4" ht="15" x14ac:dyDescent="0.25">
      <c r="A17" s="13" t="s">
        <v>11</v>
      </c>
      <c r="B17" s="14" t="s">
        <v>12</v>
      </c>
      <c r="C17" s="23">
        <v>138394857.81</v>
      </c>
      <c r="D17" s="15" t="s">
        <v>9</v>
      </c>
    </row>
    <row r="18" spans="1:4" ht="15" x14ac:dyDescent="0.25">
      <c r="A18" s="16" t="s">
        <v>15</v>
      </c>
      <c r="B18" s="12" t="s">
        <v>13</v>
      </c>
      <c r="C18" s="24">
        <v>855166391.75999999</v>
      </c>
      <c r="D18" s="17" t="s">
        <v>9</v>
      </c>
    </row>
    <row r="19" spans="1:4" ht="15" x14ac:dyDescent="0.25">
      <c r="A19" s="16" t="s">
        <v>33</v>
      </c>
      <c r="B19" s="12" t="s">
        <v>14</v>
      </c>
      <c r="C19" s="24">
        <v>2815871975.3000002</v>
      </c>
      <c r="D19" s="17" t="s">
        <v>9</v>
      </c>
    </row>
    <row r="20" spans="1:4" ht="13.5" x14ac:dyDescent="0.25">
      <c r="A20" s="16" t="s">
        <v>16</v>
      </c>
      <c r="B20" s="12" t="s">
        <v>17</v>
      </c>
      <c r="C20" s="25">
        <v>164090836.03</v>
      </c>
      <c r="D20" s="17" t="s">
        <v>9</v>
      </c>
    </row>
    <row r="21" spans="1:4" ht="15" x14ac:dyDescent="0.25">
      <c r="A21" s="16" t="s">
        <v>18</v>
      </c>
      <c r="B21" s="12" t="s">
        <v>19</v>
      </c>
      <c r="C21" s="24">
        <v>70609755.359999999</v>
      </c>
      <c r="D21" s="17" t="s">
        <v>9</v>
      </c>
    </row>
    <row r="22" spans="1:4" ht="15" x14ac:dyDescent="0.25">
      <c r="A22" s="16" t="s">
        <v>20</v>
      </c>
      <c r="B22" s="12" t="s">
        <v>21</v>
      </c>
      <c r="C22" s="24">
        <v>177465869</v>
      </c>
      <c r="D22" s="17" t="s">
        <v>9</v>
      </c>
    </row>
    <row r="23" spans="1:4" ht="14.25" thickBot="1" x14ac:dyDescent="0.3">
      <c r="A23" s="18" t="s">
        <v>22</v>
      </c>
      <c r="B23" s="19" t="s">
        <v>23</v>
      </c>
      <c r="C23" s="26">
        <v>276490151.66000003</v>
      </c>
      <c r="D23" s="20" t="s">
        <v>9</v>
      </c>
    </row>
    <row r="24" spans="1:4" ht="15" x14ac:dyDescent="0.3">
      <c r="A24" s="1" t="s">
        <v>10</v>
      </c>
      <c r="B24" s="1"/>
      <c r="C24" s="27">
        <f>SUM(C17:C23)</f>
        <v>4498089836.9200001</v>
      </c>
      <c r="D24" s="1"/>
    </row>
    <row r="25" spans="1:4" ht="13.5" x14ac:dyDescent="0.25">
      <c r="A25" s="1"/>
      <c r="B25" s="1"/>
      <c r="C25" s="28"/>
      <c r="D25" s="1"/>
    </row>
    <row r="26" spans="1:4" ht="15.75" thickBot="1" x14ac:dyDescent="0.35">
      <c r="A26" s="21" t="s">
        <v>5</v>
      </c>
      <c r="B26" s="3"/>
      <c r="C26" s="28"/>
      <c r="D26" s="1"/>
    </row>
    <row r="27" spans="1:4" ht="13.5" x14ac:dyDescent="0.25">
      <c r="A27" s="13" t="s">
        <v>24</v>
      </c>
      <c r="B27" s="14" t="s">
        <v>37</v>
      </c>
      <c r="C27" s="29">
        <v>86735440</v>
      </c>
      <c r="D27" s="15" t="s">
        <v>9</v>
      </c>
    </row>
    <row r="28" spans="1:4" ht="13.5" x14ac:dyDescent="0.25">
      <c r="A28" s="16" t="s">
        <v>25</v>
      </c>
      <c r="B28" s="12" t="s">
        <v>26</v>
      </c>
      <c r="C28" s="25">
        <v>36442520</v>
      </c>
      <c r="D28" s="17" t="s">
        <v>9</v>
      </c>
    </row>
    <row r="29" spans="1:4" ht="13.5" x14ac:dyDescent="0.25">
      <c r="A29" s="16" t="s">
        <v>32</v>
      </c>
      <c r="B29" s="12" t="s">
        <v>41</v>
      </c>
      <c r="C29" s="25">
        <v>12563245.9</v>
      </c>
      <c r="D29" s="17" t="s">
        <v>9</v>
      </c>
    </row>
    <row r="30" spans="1:4" ht="13.5" x14ac:dyDescent="0.25">
      <c r="A30" s="16" t="s">
        <v>31</v>
      </c>
      <c r="B30" s="12" t="s">
        <v>38</v>
      </c>
      <c r="C30" s="25">
        <v>6844000</v>
      </c>
      <c r="D30" s="17" t="s">
        <v>9</v>
      </c>
    </row>
    <row r="31" spans="1:4" ht="15.75" thickBot="1" x14ac:dyDescent="0.3">
      <c r="A31" s="18" t="s">
        <v>27</v>
      </c>
      <c r="B31" s="19" t="s">
        <v>28</v>
      </c>
      <c r="C31" s="30">
        <v>106438767.23999999</v>
      </c>
      <c r="D31" s="20" t="s">
        <v>9</v>
      </c>
    </row>
    <row r="32" spans="1:4" ht="15" x14ac:dyDescent="0.3">
      <c r="A32" s="1" t="s">
        <v>10</v>
      </c>
      <c r="B32" s="1"/>
      <c r="C32" s="27">
        <f>SUM(C27:C31)</f>
        <v>249023973.13999999</v>
      </c>
      <c r="D32" s="1"/>
    </row>
    <row r="33" spans="1:9" ht="13.5" x14ac:dyDescent="0.25">
      <c r="A33" s="1"/>
      <c r="B33" s="1"/>
      <c r="C33" s="28"/>
      <c r="D33" s="1"/>
    </row>
    <row r="34" spans="1:9" ht="15.75" thickBot="1" x14ac:dyDescent="0.35">
      <c r="A34" s="21" t="s">
        <v>6</v>
      </c>
      <c r="B34" s="3"/>
      <c r="C34" s="28"/>
      <c r="D34" s="1"/>
    </row>
    <row r="35" spans="1:9" ht="13.5" x14ac:dyDescent="0.25">
      <c r="A35" s="13" t="s">
        <v>29</v>
      </c>
      <c r="B35" s="14" t="s">
        <v>30</v>
      </c>
      <c r="C35" s="29">
        <v>161008027.41999999</v>
      </c>
      <c r="D35" s="15" t="s">
        <v>9</v>
      </c>
    </row>
    <row r="36" spans="1:9" ht="13.5" x14ac:dyDescent="0.25">
      <c r="A36" s="16" t="s">
        <v>42</v>
      </c>
      <c r="B36" s="12" t="s">
        <v>43</v>
      </c>
      <c r="C36" s="25">
        <v>45000000</v>
      </c>
      <c r="D36" s="17" t="s">
        <v>9</v>
      </c>
    </row>
    <row r="37" spans="1:9" ht="14.25" thickBot="1" x14ac:dyDescent="0.3">
      <c r="A37" s="18" t="s">
        <v>44</v>
      </c>
      <c r="B37" s="19" t="s">
        <v>45</v>
      </c>
      <c r="C37" s="26">
        <v>111835942.66</v>
      </c>
      <c r="D37" s="20" t="s">
        <v>9</v>
      </c>
    </row>
    <row r="38" spans="1:9" ht="15" x14ac:dyDescent="0.3">
      <c r="A38" s="5" t="s">
        <v>10</v>
      </c>
      <c r="B38" s="5"/>
      <c r="C38" s="27">
        <f>SUM(C35:C37)</f>
        <v>317843970.07999998</v>
      </c>
      <c r="D38" s="5"/>
      <c r="H38" s="8"/>
      <c r="I38" s="8"/>
    </row>
    <row r="39" spans="1:9" ht="14.25" thickBot="1" x14ac:dyDescent="0.3">
      <c r="A39" s="1"/>
      <c r="B39" s="1"/>
      <c r="C39" s="28"/>
      <c r="D39" s="1"/>
      <c r="H39" s="1"/>
      <c r="I39" s="8"/>
    </row>
    <row r="40" spans="1:9" ht="19.5" thickBot="1" x14ac:dyDescent="0.35">
      <c r="A40" s="1"/>
      <c r="B40" s="22" t="s">
        <v>46</v>
      </c>
      <c r="C40" s="34">
        <f>+SUM(C38+C32+C24)</f>
        <v>5064957780.1400003</v>
      </c>
      <c r="D40" s="35"/>
      <c r="F40" s="6">
        <f>C40-[1]PROG.III!$D$20</f>
        <v>4881931116.4500008</v>
      </c>
    </row>
    <row r="42" spans="1:9" ht="13.5" x14ac:dyDescent="0.25">
      <c r="A42" s="1"/>
    </row>
    <row r="44" spans="1:9" ht="13.5" x14ac:dyDescent="0.25">
      <c r="A44" s="1"/>
      <c r="B44" s="5"/>
      <c r="C44" s="2"/>
      <c r="D44" s="1"/>
    </row>
    <row r="45" spans="1:9" ht="13.5" x14ac:dyDescent="0.25">
      <c r="C45" s="7"/>
    </row>
  </sheetData>
  <mergeCells count="8">
    <mergeCell ref="C40:D40"/>
    <mergeCell ref="A12:C12"/>
    <mergeCell ref="A1:D1"/>
    <mergeCell ref="A2:D2"/>
    <mergeCell ref="A4:D4"/>
    <mergeCell ref="A7:D7"/>
    <mergeCell ref="A8:D8"/>
    <mergeCell ref="A9:D9"/>
  </mergeCells>
  <phoneticPr fontId="5" type="noConversion"/>
  <printOptions horizontalCentered="1" verticalCentered="1"/>
  <pageMargins left="0" right="0" top="0" bottom="0" header="0" footer="0"/>
  <pageSetup scale="95" orientation="portrait" horizontalDpi="120" verticalDpi="7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sqref="A1:D1"/>
    </sheetView>
  </sheetViews>
  <sheetFormatPr baseColWidth="10" defaultRowHeight="12.75" x14ac:dyDescent="0.2"/>
  <cols>
    <col min="1" max="1" width="13.5703125" customWidth="1"/>
    <col min="2" max="2" width="51.42578125" customWidth="1"/>
    <col min="3" max="3" width="19.85546875" customWidth="1"/>
    <col min="4" max="4" width="14" customWidth="1"/>
    <col min="6" max="6" width="1" customWidth="1"/>
    <col min="7" max="7" width="11.42578125" hidden="1" customWidth="1"/>
    <col min="8" max="8" width="52.42578125" customWidth="1"/>
    <col min="9" max="9" width="28.28515625" customWidth="1"/>
  </cols>
  <sheetData>
    <row r="1" spans="1:4" ht="16.5" x14ac:dyDescent="0.3">
      <c r="A1" s="37" t="s">
        <v>0</v>
      </c>
      <c r="B1" s="37"/>
      <c r="C1" s="37"/>
      <c r="D1" s="37"/>
    </row>
    <row r="2" spans="1:4" ht="16.5" x14ac:dyDescent="0.3">
      <c r="A2" s="37" t="s">
        <v>7</v>
      </c>
      <c r="B2" s="37"/>
      <c r="C2" s="37"/>
      <c r="D2" s="37"/>
    </row>
    <row r="3" spans="1:4" ht="15.75" x14ac:dyDescent="0.25">
      <c r="A3" s="4"/>
      <c r="B3" s="4"/>
      <c r="C3" s="4"/>
    </row>
    <row r="4" spans="1:4" ht="16.5" x14ac:dyDescent="0.3">
      <c r="A4" s="37" t="s">
        <v>40</v>
      </c>
      <c r="B4" s="37"/>
      <c r="C4" s="37"/>
      <c r="D4" s="37"/>
    </row>
    <row r="5" spans="1:4" ht="13.5" x14ac:dyDescent="0.25">
      <c r="A5" s="1"/>
      <c r="B5" s="1" t="s">
        <v>36</v>
      </c>
      <c r="C5" s="1"/>
      <c r="D5" s="1"/>
    </row>
    <row r="6" spans="1:4" ht="13.5" x14ac:dyDescent="0.25">
      <c r="A6" s="1"/>
      <c r="B6" s="1"/>
      <c r="C6" s="1"/>
      <c r="D6" s="1"/>
    </row>
    <row r="7" spans="1:4" ht="13.5" x14ac:dyDescent="0.25">
      <c r="A7" s="36" t="s">
        <v>34</v>
      </c>
      <c r="B7" s="36"/>
      <c r="C7" s="36"/>
      <c r="D7" s="36"/>
    </row>
    <row r="8" spans="1:4" ht="13.5" x14ac:dyDescent="0.25">
      <c r="A8" s="36" t="s">
        <v>35</v>
      </c>
      <c r="B8" s="36"/>
      <c r="C8" s="36"/>
      <c r="D8" s="36"/>
    </row>
    <row r="9" spans="1:4" ht="13.5" x14ac:dyDescent="0.25">
      <c r="A9" s="36" t="s">
        <v>48</v>
      </c>
      <c r="B9" s="36"/>
      <c r="C9" s="36"/>
      <c r="D9" s="36"/>
    </row>
    <row r="10" spans="1:4" ht="13.5" x14ac:dyDescent="0.25">
      <c r="A10" s="1"/>
      <c r="B10" s="1"/>
      <c r="C10" s="1"/>
      <c r="D10" s="1"/>
    </row>
    <row r="11" spans="1:4" ht="13.5" x14ac:dyDescent="0.25">
      <c r="A11" s="1"/>
      <c r="B11" s="1"/>
      <c r="C11" s="1"/>
      <c r="D11" s="1"/>
    </row>
    <row r="12" spans="1:4" ht="13.5" x14ac:dyDescent="0.25">
      <c r="A12" s="36" t="s">
        <v>49</v>
      </c>
      <c r="B12" s="36"/>
      <c r="C12" s="36"/>
      <c r="D12" s="1"/>
    </row>
    <row r="13" spans="1:4" ht="14.25" thickBot="1" x14ac:dyDescent="0.3">
      <c r="A13" s="1"/>
      <c r="B13" s="1"/>
      <c r="C13" s="1"/>
      <c r="D13" s="1"/>
    </row>
    <row r="14" spans="1:4" ht="45.75" thickBot="1" x14ac:dyDescent="0.25">
      <c r="A14" s="9" t="s">
        <v>1</v>
      </c>
      <c r="B14" s="10" t="s">
        <v>2</v>
      </c>
      <c r="C14" s="10" t="s">
        <v>3</v>
      </c>
      <c r="D14" s="11" t="s">
        <v>8</v>
      </c>
    </row>
    <row r="15" spans="1:4" ht="13.5" x14ac:dyDescent="0.25">
      <c r="B15" s="1"/>
      <c r="C15" s="1"/>
      <c r="D15" s="1"/>
    </row>
    <row r="16" spans="1:4" ht="15.75" thickBot="1" x14ac:dyDescent="0.35">
      <c r="A16" s="21" t="s">
        <v>4</v>
      </c>
      <c r="B16" s="1"/>
      <c r="C16" s="1"/>
      <c r="D16" s="1"/>
    </row>
    <row r="17" spans="1:4" ht="15" x14ac:dyDescent="0.25">
      <c r="A17" s="13" t="s">
        <v>11</v>
      </c>
      <c r="B17" s="14" t="s">
        <v>12</v>
      </c>
      <c r="C17" s="31">
        <v>117986801.93000001</v>
      </c>
      <c r="D17" s="15" t="s">
        <v>9</v>
      </c>
    </row>
    <row r="18" spans="1:4" ht="15" x14ac:dyDescent="0.25">
      <c r="A18" s="16" t="s">
        <v>15</v>
      </c>
      <c r="B18" s="12" t="s">
        <v>13</v>
      </c>
      <c r="C18" s="32">
        <v>1191002555.8399999</v>
      </c>
      <c r="D18" s="17" t="s">
        <v>9</v>
      </c>
    </row>
    <row r="19" spans="1:4" ht="15" x14ac:dyDescent="0.25">
      <c r="A19" s="16" t="s">
        <v>33</v>
      </c>
      <c r="B19" s="12" t="s">
        <v>14</v>
      </c>
      <c r="C19" s="32">
        <v>3120267465.3200002</v>
      </c>
      <c r="D19" s="17" t="s">
        <v>9</v>
      </c>
    </row>
    <row r="20" spans="1:4" ht="13.5" x14ac:dyDescent="0.25">
      <c r="A20" s="16" t="s">
        <v>16</v>
      </c>
      <c r="B20" s="12" t="s">
        <v>17</v>
      </c>
      <c r="C20" s="25">
        <v>141550770.94</v>
      </c>
      <c r="D20" s="17" t="s">
        <v>9</v>
      </c>
    </row>
    <row r="21" spans="1:4" ht="15" x14ac:dyDescent="0.25">
      <c r="A21" s="16" t="s">
        <v>18</v>
      </c>
      <c r="B21" s="12" t="s">
        <v>19</v>
      </c>
      <c r="C21" s="32">
        <v>71743154.849999994</v>
      </c>
      <c r="D21" s="17" t="s">
        <v>9</v>
      </c>
    </row>
    <row r="22" spans="1:4" ht="15" x14ac:dyDescent="0.25">
      <c r="A22" s="16" t="s">
        <v>20</v>
      </c>
      <c r="B22" s="12" t="s">
        <v>21</v>
      </c>
      <c r="C22" s="32">
        <v>279100285.99000001</v>
      </c>
      <c r="D22" s="17" t="s">
        <v>9</v>
      </c>
    </row>
    <row r="23" spans="1:4" ht="14.25" thickBot="1" x14ac:dyDescent="0.3">
      <c r="A23" s="18" t="s">
        <v>22</v>
      </c>
      <c r="B23" s="19" t="s">
        <v>23</v>
      </c>
      <c r="C23" s="26">
        <v>214133365.50999999</v>
      </c>
      <c r="D23" s="20" t="s">
        <v>9</v>
      </c>
    </row>
    <row r="24" spans="1:4" ht="15" x14ac:dyDescent="0.3">
      <c r="A24" s="1" t="s">
        <v>10</v>
      </c>
      <c r="B24" s="1"/>
      <c r="C24" s="27">
        <f>SUM(C17:C23)</f>
        <v>5135784400.3800001</v>
      </c>
      <c r="D24" s="1"/>
    </row>
    <row r="25" spans="1:4" ht="13.5" x14ac:dyDescent="0.25">
      <c r="A25" s="1"/>
      <c r="B25" s="1"/>
      <c r="C25" s="28"/>
      <c r="D25" s="1"/>
    </row>
    <row r="26" spans="1:4" ht="15.75" thickBot="1" x14ac:dyDescent="0.35">
      <c r="A26" s="21" t="s">
        <v>5</v>
      </c>
      <c r="B26" s="3"/>
      <c r="C26" s="28"/>
      <c r="D26" s="1"/>
    </row>
    <row r="27" spans="1:4" ht="13.5" x14ac:dyDescent="0.25">
      <c r="A27" s="13" t="s">
        <v>24</v>
      </c>
      <c r="B27" s="14" t="s">
        <v>37</v>
      </c>
      <c r="C27" s="29">
        <v>84701200</v>
      </c>
      <c r="D27" s="15" t="s">
        <v>9</v>
      </c>
    </row>
    <row r="28" spans="1:4" ht="13.5" x14ac:dyDescent="0.25">
      <c r="A28" s="16" t="s">
        <v>25</v>
      </c>
      <c r="B28" s="12" t="s">
        <v>26</v>
      </c>
      <c r="C28" s="25">
        <v>37225553.200000003</v>
      </c>
      <c r="D28" s="17" t="s">
        <v>9</v>
      </c>
    </row>
    <row r="29" spans="1:4" ht="13.5" x14ac:dyDescent="0.25">
      <c r="A29" s="16" t="s">
        <v>32</v>
      </c>
      <c r="B29" s="12" t="s">
        <v>41</v>
      </c>
      <c r="C29" s="25">
        <v>16618309.15</v>
      </c>
      <c r="D29" s="17" t="s">
        <v>9</v>
      </c>
    </row>
    <row r="30" spans="1:4" ht="13.5" x14ac:dyDescent="0.25">
      <c r="A30" s="16" t="s">
        <v>31</v>
      </c>
      <c r="B30" s="12" t="s">
        <v>38</v>
      </c>
      <c r="C30" s="25">
        <v>7528000</v>
      </c>
      <c r="D30" s="17" t="s">
        <v>9</v>
      </c>
    </row>
    <row r="31" spans="1:4" ht="15.75" thickBot="1" x14ac:dyDescent="0.3">
      <c r="A31" s="18" t="s">
        <v>27</v>
      </c>
      <c r="B31" s="19" t="s">
        <v>28</v>
      </c>
      <c r="C31" s="33">
        <v>71360954</v>
      </c>
      <c r="D31" s="20" t="s">
        <v>9</v>
      </c>
    </row>
    <row r="32" spans="1:4" ht="15" x14ac:dyDescent="0.3">
      <c r="A32" s="1" t="s">
        <v>10</v>
      </c>
      <c r="B32" s="1"/>
      <c r="C32" s="27">
        <f>SUM(C27:C31)</f>
        <v>217434016.34999999</v>
      </c>
      <c r="D32" s="1"/>
    </row>
    <row r="33" spans="1:9" ht="13.5" x14ac:dyDescent="0.25">
      <c r="A33" s="1"/>
      <c r="B33" s="1"/>
      <c r="C33" s="28"/>
      <c r="D33" s="1"/>
    </row>
    <row r="34" spans="1:9" ht="15.75" thickBot="1" x14ac:dyDescent="0.35">
      <c r="A34" s="21" t="s">
        <v>6</v>
      </c>
      <c r="B34" s="3"/>
      <c r="C34" s="28"/>
      <c r="D34" s="1"/>
    </row>
    <row r="35" spans="1:9" ht="13.5" x14ac:dyDescent="0.25">
      <c r="A35" s="13" t="s">
        <v>29</v>
      </c>
      <c r="B35" s="14" t="s">
        <v>30</v>
      </c>
      <c r="C35" s="29">
        <v>314168563.82999998</v>
      </c>
      <c r="D35" s="15" t="s">
        <v>9</v>
      </c>
    </row>
    <row r="36" spans="1:9" ht="13.5" x14ac:dyDescent="0.25">
      <c r="A36" s="16" t="s">
        <v>42</v>
      </c>
      <c r="B36" s="12" t="s">
        <v>43</v>
      </c>
      <c r="C36" s="25">
        <v>48570000</v>
      </c>
      <c r="D36" s="17" t="s">
        <v>9</v>
      </c>
    </row>
    <row r="37" spans="1:9" ht="14.25" thickBot="1" x14ac:dyDescent="0.3">
      <c r="A37" s="18" t="s">
        <v>44</v>
      </c>
      <c r="B37" s="19" t="s">
        <v>45</v>
      </c>
      <c r="C37" s="26">
        <v>193124881.52000001</v>
      </c>
      <c r="D37" s="20" t="s">
        <v>9</v>
      </c>
    </row>
    <row r="38" spans="1:9" ht="15" x14ac:dyDescent="0.3">
      <c r="A38" s="5" t="s">
        <v>10</v>
      </c>
      <c r="B38" s="5"/>
      <c r="C38" s="27">
        <f>SUM(C35:C37)</f>
        <v>555863445.35000002</v>
      </c>
      <c r="D38" s="5"/>
      <c r="H38" s="8"/>
      <c r="I38" s="8"/>
    </row>
    <row r="39" spans="1:9" ht="14.25" thickBot="1" x14ac:dyDescent="0.3">
      <c r="A39" s="1"/>
      <c r="B39" s="1"/>
      <c r="C39" s="28"/>
      <c r="D39" s="1"/>
      <c r="H39" s="1"/>
      <c r="I39" s="8"/>
    </row>
    <row r="40" spans="1:9" ht="19.5" thickBot="1" x14ac:dyDescent="0.35">
      <c r="A40" s="1"/>
      <c r="B40" s="22" t="s">
        <v>50</v>
      </c>
      <c r="C40" s="34">
        <f>+SUM(C38+C32+C24)</f>
        <v>5909081862.0799999</v>
      </c>
      <c r="D40" s="35"/>
      <c r="F40" s="6">
        <f>C40-[1]PROG.III!$D$20</f>
        <v>5726055198.3900003</v>
      </c>
    </row>
    <row r="42" spans="1:9" ht="13.5" x14ac:dyDescent="0.25">
      <c r="A42" s="1"/>
    </row>
    <row r="44" spans="1:9" ht="13.5" x14ac:dyDescent="0.25">
      <c r="A44" s="1"/>
      <c r="B44" s="5"/>
      <c r="C44" s="2"/>
      <c r="D44" s="1"/>
    </row>
    <row r="45" spans="1:9" ht="13.5" x14ac:dyDescent="0.25">
      <c r="C45" s="7"/>
    </row>
  </sheetData>
  <mergeCells count="8">
    <mergeCell ref="A12:C12"/>
    <mergeCell ref="C40:D40"/>
    <mergeCell ref="A1:D1"/>
    <mergeCell ref="A2:D2"/>
    <mergeCell ref="A4:D4"/>
    <mergeCell ref="A7:D7"/>
    <mergeCell ref="A8:D8"/>
    <mergeCell ref="A9:D9"/>
  </mergeCells>
  <printOptions horizontalCentered="1" verticalCentered="1"/>
  <pageMargins left="0" right="0" top="0" bottom="0" header="0" footer="0"/>
  <pageSetup scale="95" orientation="portrait" horizontalDpi="120" verticalDpi="7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sqref="A1:D1"/>
    </sheetView>
  </sheetViews>
  <sheetFormatPr baseColWidth="10" defaultRowHeight="12.75" x14ac:dyDescent="0.2"/>
  <cols>
    <col min="1" max="1" width="13.5703125" customWidth="1"/>
    <col min="2" max="2" width="51.42578125" customWidth="1"/>
    <col min="3" max="3" width="19.85546875" customWidth="1"/>
    <col min="4" max="4" width="14" customWidth="1"/>
    <col min="6" max="6" width="1" customWidth="1"/>
    <col min="7" max="7" width="11.42578125" hidden="1" customWidth="1"/>
    <col min="8" max="8" width="52.42578125" customWidth="1"/>
    <col min="9" max="9" width="28.28515625" customWidth="1"/>
  </cols>
  <sheetData>
    <row r="1" spans="1:4" ht="16.5" x14ac:dyDescent="0.3">
      <c r="A1" s="37" t="s">
        <v>0</v>
      </c>
      <c r="B1" s="37"/>
      <c r="C1" s="37"/>
      <c r="D1" s="37"/>
    </row>
    <row r="2" spans="1:4" ht="16.5" x14ac:dyDescent="0.3">
      <c r="A2" s="37" t="s">
        <v>7</v>
      </c>
      <c r="B2" s="37"/>
      <c r="C2" s="37"/>
      <c r="D2" s="37"/>
    </row>
    <row r="3" spans="1:4" ht="15.75" x14ac:dyDescent="0.25">
      <c r="A3" s="4"/>
      <c r="B3" s="4"/>
      <c r="C3" s="4"/>
    </row>
    <row r="4" spans="1:4" ht="16.5" x14ac:dyDescent="0.3">
      <c r="A4" s="37" t="s">
        <v>40</v>
      </c>
      <c r="B4" s="37"/>
      <c r="C4" s="37"/>
      <c r="D4" s="37"/>
    </row>
    <row r="5" spans="1:4" ht="13.5" x14ac:dyDescent="0.25">
      <c r="A5" s="1"/>
      <c r="B5" s="1" t="s">
        <v>36</v>
      </c>
      <c r="C5" s="1"/>
      <c r="D5" s="1"/>
    </row>
    <row r="6" spans="1:4" ht="13.5" x14ac:dyDescent="0.25">
      <c r="A6" s="1"/>
      <c r="B6" s="1"/>
      <c r="C6" s="1"/>
      <c r="D6" s="1"/>
    </row>
    <row r="7" spans="1:4" ht="13.5" x14ac:dyDescent="0.25">
      <c r="A7" s="36" t="s">
        <v>34</v>
      </c>
      <c r="B7" s="36"/>
      <c r="C7" s="36"/>
      <c r="D7" s="36"/>
    </row>
    <row r="8" spans="1:4" ht="13.5" x14ac:dyDescent="0.25">
      <c r="A8" s="36" t="s">
        <v>35</v>
      </c>
      <c r="B8" s="36"/>
      <c r="C8" s="36"/>
      <c r="D8" s="36"/>
    </row>
    <row r="9" spans="1:4" ht="13.5" x14ac:dyDescent="0.25">
      <c r="A9" s="36" t="s">
        <v>51</v>
      </c>
      <c r="B9" s="36"/>
      <c r="C9" s="36"/>
      <c r="D9" s="36"/>
    </row>
    <row r="10" spans="1:4" ht="13.5" x14ac:dyDescent="0.25">
      <c r="A10" s="1"/>
      <c r="B10" s="1"/>
      <c r="C10" s="1"/>
      <c r="D10" s="1"/>
    </row>
    <row r="11" spans="1:4" ht="13.5" x14ac:dyDescent="0.25">
      <c r="A11" s="1"/>
      <c r="B11" s="1"/>
      <c r="C11" s="1"/>
      <c r="D11" s="1"/>
    </row>
    <row r="12" spans="1:4" ht="13.5" x14ac:dyDescent="0.25">
      <c r="A12" s="36" t="s">
        <v>52</v>
      </c>
      <c r="B12" s="36"/>
      <c r="C12" s="36"/>
      <c r="D12" s="1"/>
    </row>
    <row r="13" spans="1:4" ht="14.25" thickBot="1" x14ac:dyDescent="0.3">
      <c r="A13" s="1"/>
      <c r="B13" s="1"/>
      <c r="C13" s="1"/>
      <c r="D13" s="1"/>
    </row>
    <row r="14" spans="1:4" ht="45.75" thickBot="1" x14ac:dyDescent="0.25">
      <c r="A14" s="9" t="s">
        <v>1</v>
      </c>
      <c r="B14" s="10" t="s">
        <v>2</v>
      </c>
      <c r="C14" s="10" t="s">
        <v>3</v>
      </c>
      <c r="D14" s="11" t="s">
        <v>8</v>
      </c>
    </row>
    <row r="15" spans="1:4" ht="13.5" x14ac:dyDescent="0.25">
      <c r="B15" s="1"/>
      <c r="C15" s="1"/>
      <c r="D15" s="1"/>
    </row>
    <row r="16" spans="1:4" ht="15.75" thickBot="1" x14ac:dyDescent="0.35">
      <c r="A16" s="21" t="s">
        <v>4</v>
      </c>
      <c r="B16" s="1"/>
      <c r="C16" s="1"/>
      <c r="D16" s="1"/>
    </row>
    <row r="17" spans="1:4" ht="15" x14ac:dyDescent="0.25">
      <c r="A17" s="13" t="s">
        <v>11</v>
      </c>
      <c r="B17" s="14" t="s">
        <v>12</v>
      </c>
      <c r="C17" s="31">
        <v>135645419.96000001</v>
      </c>
      <c r="D17" s="15" t="s">
        <v>9</v>
      </c>
    </row>
    <row r="18" spans="1:4" ht="15" x14ac:dyDescent="0.25">
      <c r="A18" s="16" t="s">
        <v>15</v>
      </c>
      <c r="B18" s="12" t="s">
        <v>13</v>
      </c>
      <c r="C18" s="32">
        <v>1522324545.1199999</v>
      </c>
      <c r="D18" s="17" t="s">
        <v>9</v>
      </c>
    </row>
    <row r="19" spans="1:4" ht="15" x14ac:dyDescent="0.25">
      <c r="A19" s="16" t="s">
        <v>33</v>
      </c>
      <c r="B19" s="12" t="s">
        <v>14</v>
      </c>
      <c r="C19" s="32">
        <v>3433025932.7600002</v>
      </c>
      <c r="D19" s="17" t="s">
        <v>9</v>
      </c>
    </row>
    <row r="20" spans="1:4" ht="13.5" x14ac:dyDescent="0.25">
      <c r="A20" s="16" t="s">
        <v>16</v>
      </c>
      <c r="B20" s="12" t="s">
        <v>17</v>
      </c>
      <c r="C20" s="25">
        <v>123233220.45</v>
      </c>
      <c r="D20" s="17" t="s">
        <v>9</v>
      </c>
    </row>
    <row r="21" spans="1:4" ht="15" x14ac:dyDescent="0.25">
      <c r="A21" s="16" t="s">
        <v>18</v>
      </c>
      <c r="B21" s="12" t="s">
        <v>19</v>
      </c>
      <c r="C21" s="32">
        <v>64358723.259999998</v>
      </c>
      <c r="D21" s="17" t="s">
        <v>9</v>
      </c>
    </row>
    <row r="22" spans="1:4" ht="15" x14ac:dyDescent="0.25">
      <c r="A22" s="16" t="s">
        <v>20</v>
      </c>
      <c r="B22" s="12" t="s">
        <v>21</v>
      </c>
      <c r="C22" s="32">
        <v>237998470.12</v>
      </c>
      <c r="D22" s="17" t="s">
        <v>9</v>
      </c>
    </row>
    <row r="23" spans="1:4" ht="14.25" thickBot="1" x14ac:dyDescent="0.3">
      <c r="A23" s="18" t="s">
        <v>22</v>
      </c>
      <c r="B23" s="19" t="s">
        <v>23</v>
      </c>
      <c r="C23" s="26">
        <v>194108834.05000001</v>
      </c>
      <c r="D23" s="20" t="s">
        <v>9</v>
      </c>
    </row>
    <row r="24" spans="1:4" ht="15" x14ac:dyDescent="0.3">
      <c r="A24" s="1" t="s">
        <v>10</v>
      </c>
      <c r="B24" s="1"/>
      <c r="C24" s="27">
        <f>SUM(C17:C23)</f>
        <v>5710695145.7200003</v>
      </c>
      <c r="D24" s="1"/>
    </row>
    <row r="25" spans="1:4" ht="13.5" x14ac:dyDescent="0.25">
      <c r="A25" s="1"/>
      <c r="B25" s="1"/>
      <c r="C25" s="28"/>
      <c r="D25" s="1"/>
    </row>
    <row r="26" spans="1:4" ht="15.75" thickBot="1" x14ac:dyDescent="0.35">
      <c r="A26" s="21" t="s">
        <v>5</v>
      </c>
      <c r="B26" s="3"/>
      <c r="C26" s="28"/>
      <c r="D26" s="1"/>
    </row>
    <row r="27" spans="1:4" ht="13.5" x14ac:dyDescent="0.25">
      <c r="A27" s="13" t="s">
        <v>24</v>
      </c>
      <c r="B27" s="14" t="s">
        <v>37</v>
      </c>
      <c r="C27" s="29">
        <v>68703574</v>
      </c>
      <c r="D27" s="15" t="s">
        <v>9</v>
      </c>
    </row>
    <row r="28" spans="1:4" ht="13.5" x14ac:dyDescent="0.25">
      <c r="A28" s="16" t="s">
        <v>25</v>
      </c>
      <c r="B28" s="12" t="s">
        <v>26</v>
      </c>
      <c r="C28" s="25">
        <v>33303217.800000001</v>
      </c>
      <c r="D28" s="17" t="s">
        <v>9</v>
      </c>
    </row>
    <row r="29" spans="1:4" ht="13.5" x14ac:dyDescent="0.25">
      <c r="A29" s="16" t="s">
        <v>32</v>
      </c>
      <c r="B29" s="12" t="s">
        <v>41</v>
      </c>
      <c r="C29" s="25">
        <v>12206241.83</v>
      </c>
      <c r="D29" s="17" t="s">
        <v>9</v>
      </c>
    </row>
    <row r="30" spans="1:4" ht="13.5" x14ac:dyDescent="0.25">
      <c r="A30" s="16" t="s">
        <v>31</v>
      </c>
      <c r="B30" s="12" t="s">
        <v>38</v>
      </c>
      <c r="C30" s="25">
        <v>3325000</v>
      </c>
      <c r="D30" s="17" t="s">
        <v>9</v>
      </c>
    </row>
    <row r="31" spans="1:4" ht="15.75" thickBot="1" x14ac:dyDescent="0.3">
      <c r="A31" s="18" t="s">
        <v>27</v>
      </c>
      <c r="B31" s="19" t="s">
        <v>28</v>
      </c>
      <c r="C31" s="33">
        <v>59071500</v>
      </c>
      <c r="D31" s="20" t="s">
        <v>9</v>
      </c>
    </row>
    <row r="32" spans="1:4" ht="15" x14ac:dyDescent="0.3">
      <c r="A32" s="1" t="s">
        <v>10</v>
      </c>
      <c r="B32" s="1"/>
      <c r="C32" s="27">
        <f>SUM(C27:C31)</f>
        <v>176609533.63</v>
      </c>
      <c r="D32" s="1"/>
    </row>
    <row r="33" spans="1:9" ht="13.5" x14ac:dyDescent="0.25">
      <c r="A33" s="1"/>
      <c r="B33" s="1"/>
      <c r="C33" s="28"/>
      <c r="D33" s="1"/>
    </row>
    <row r="34" spans="1:9" ht="15.75" thickBot="1" x14ac:dyDescent="0.35">
      <c r="A34" s="21" t="s">
        <v>6</v>
      </c>
      <c r="B34" s="3"/>
      <c r="C34" s="28"/>
      <c r="D34" s="1"/>
    </row>
    <row r="35" spans="1:9" ht="13.5" x14ac:dyDescent="0.25">
      <c r="A35" s="13" t="s">
        <v>29</v>
      </c>
      <c r="B35" s="14" t="s">
        <v>30</v>
      </c>
      <c r="C35" s="29">
        <v>216624291.40000001</v>
      </c>
      <c r="D35" s="15" t="s">
        <v>9</v>
      </c>
    </row>
    <row r="36" spans="1:9" ht="13.5" x14ac:dyDescent="0.25">
      <c r="A36" s="16" t="s">
        <v>42</v>
      </c>
      <c r="B36" s="12" t="s">
        <v>43</v>
      </c>
      <c r="C36" s="25">
        <v>19067000</v>
      </c>
      <c r="D36" s="17" t="s">
        <v>9</v>
      </c>
    </row>
    <row r="37" spans="1:9" ht="14.25" thickBot="1" x14ac:dyDescent="0.3">
      <c r="A37" s="18" t="s">
        <v>44</v>
      </c>
      <c r="B37" s="19" t="s">
        <v>45</v>
      </c>
      <c r="C37" s="26">
        <v>152395036.41999999</v>
      </c>
      <c r="D37" s="20" t="s">
        <v>9</v>
      </c>
    </row>
    <row r="38" spans="1:9" ht="15" x14ac:dyDescent="0.3">
      <c r="A38" s="5" t="s">
        <v>10</v>
      </c>
      <c r="B38" s="5"/>
      <c r="C38" s="27">
        <f>SUM(C35:C37)</f>
        <v>388086327.81999999</v>
      </c>
      <c r="D38" s="5"/>
      <c r="H38" s="8"/>
      <c r="I38" s="8"/>
    </row>
    <row r="39" spans="1:9" ht="14.25" thickBot="1" x14ac:dyDescent="0.3">
      <c r="A39" s="1"/>
      <c r="B39" s="1"/>
      <c r="C39" s="28"/>
      <c r="D39" s="1"/>
      <c r="H39" s="1"/>
      <c r="I39" s="8"/>
    </row>
    <row r="40" spans="1:9" ht="19.5" thickBot="1" x14ac:dyDescent="0.35">
      <c r="A40" s="1"/>
      <c r="B40" s="22" t="s">
        <v>53</v>
      </c>
      <c r="C40" s="34">
        <f>+SUM(C38+C32+C24)</f>
        <v>6275391007.1700001</v>
      </c>
      <c r="D40" s="35"/>
      <c r="F40" s="6">
        <f>C40-[1]PROG.III!$D$20</f>
        <v>6092364343.4800005</v>
      </c>
    </row>
    <row r="42" spans="1:9" ht="13.5" x14ac:dyDescent="0.25">
      <c r="A42" s="1"/>
    </row>
    <row r="44" spans="1:9" ht="13.5" x14ac:dyDescent="0.25">
      <c r="A44" s="1"/>
      <c r="B44" s="5"/>
      <c r="C44" s="2"/>
      <c r="D44" s="1"/>
    </row>
    <row r="45" spans="1:9" ht="13.5" x14ac:dyDescent="0.25">
      <c r="C45" s="7"/>
    </row>
  </sheetData>
  <mergeCells count="8">
    <mergeCell ref="A12:C12"/>
    <mergeCell ref="C40:D40"/>
    <mergeCell ref="A1:D1"/>
    <mergeCell ref="A2:D2"/>
    <mergeCell ref="A4:D4"/>
    <mergeCell ref="A7:D7"/>
    <mergeCell ref="A8:D8"/>
    <mergeCell ref="A9:D9"/>
  </mergeCells>
  <printOptions horizontalCentered="1" verticalCentered="1"/>
  <pageMargins left="0" right="0" top="0" bottom="0" header="0" footer="0"/>
  <pageSetup scale="95" orientation="portrait" horizontalDpi="120" verticalDpi="7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Normal="100" workbookViewId="0">
      <selection sqref="A1:D1"/>
    </sheetView>
  </sheetViews>
  <sheetFormatPr baseColWidth="10" defaultColWidth="11.42578125" defaultRowHeight="12.75" x14ac:dyDescent="0.2"/>
  <cols>
    <col min="1" max="1" width="13.5703125" style="39" customWidth="1"/>
    <col min="2" max="2" width="51.42578125" style="39" customWidth="1"/>
    <col min="3" max="3" width="19.85546875" style="39" customWidth="1"/>
    <col min="4" max="4" width="14" style="39" customWidth="1"/>
    <col min="5" max="16384" width="11.42578125" style="39"/>
  </cols>
  <sheetData>
    <row r="1" spans="1:4" ht="16.5" x14ac:dyDescent="0.3">
      <c r="A1" s="38" t="s">
        <v>0</v>
      </c>
      <c r="B1" s="38"/>
      <c r="C1" s="38"/>
      <c r="D1" s="38"/>
    </row>
    <row r="2" spans="1:4" ht="16.5" x14ac:dyDescent="0.3">
      <c r="A2" s="38" t="s">
        <v>7</v>
      </c>
      <c r="B2" s="38"/>
      <c r="C2" s="38"/>
      <c r="D2" s="38"/>
    </row>
    <row r="3" spans="1:4" ht="15.75" x14ac:dyDescent="0.25">
      <c r="A3" s="40"/>
      <c r="B3" s="40"/>
      <c r="C3" s="40"/>
    </row>
    <row r="4" spans="1:4" ht="16.5" x14ac:dyDescent="0.3">
      <c r="A4" s="38" t="s">
        <v>40</v>
      </c>
      <c r="B4" s="38"/>
      <c r="C4" s="38"/>
      <c r="D4" s="38"/>
    </row>
    <row r="5" spans="1:4" ht="13.5" x14ac:dyDescent="0.25">
      <c r="A5" s="41"/>
      <c r="B5" s="41" t="s">
        <v>36</v>
      </c>
      <c r="C5" s="41"/>
      <c r="D5" s="41"/>
    </row>
    <row r="6" spans="1:4" ht="13.5" x14ac:dyDescent="0.25">
      <c r="A6" s="41"/>
      <c r="B6" s="41"/>
      <c r="C6" s="41"/>
      <c r="D6" s="41"/>
    </row>
    <row r="7" spans="1:4" ht="13.5" x14ac:dyDescent="0.25">
      <c r="A7" s="42" t="s">
        <v>34</v>
      </c>
      <c r="B7" s="42"/>
      <c r="C7" s="42"/>
      <c r="D7" s="42"/>
    </row>
    <row r="8" spans="1:4" ht="13.5" x14ac:dyDescent="0.25">
      <c r="A8" s="42" t="s">
        <v>35</v>
      </c>
      <c r="B8" s="42"/>
      <c r="C8" s="42"/>
      <c r="D8" s="42"/>
    </row>
    <row r="9" spans="1:4" ht="13.5" x14ac:dyDescent="0.25">
      <c r="A9" s="42" t="s">
        <v>54</v>
      </c>
      <c r="B9" s="42"/>
      <c r="C9" s="42"/>
      <c r="D9" s="42"/>
    </row>
    <row r="10" spans="1:4" ht="13.5" x14ac:dyDescent="0.25">
      <c r="A10" s="41"/>
      <c r="B10" s="41"/>
      <c r="C10" s="41"/>
      <c r="D10" s="41"/>
    </row>
    <row r="11" spans="1:4" ht="13.5" x14ac:dyDescent="0.25">
      <c r="A11" s="41"/>
      <c r="B11" s="41"/>
      <c r="C11" s="41"/>
      <c r="D11" s="41"/>
    </row>
    <row r="12" spans="1:4" ht="13.5" x14ac:dyDescent="0.25">
      <c r="A12" s="42" t="s">
        <v>55</v>
      </c>
      <c r="B12" s="42"/>
      <c r="C12" s="42"/>
      <c r="D12" s="41"/>
    </row>
    <row r="13" spans="1:4" ht="14.25" thickBot="1" x14ac:dyDescent="0.3">
      <c r="A13" s="41"/>
      <c r="B13" s="41"/>
      <c r="C13" s="41"/>
      <c r="D13" s="41"/>
    </row>
    <row r="14" spans="1:4" ht="45.75" thickBot="1" x14ac:dyDescent="0.25">
      <c r="A14" s="43" t="s">
        <v>1</v>
      </c>
      <c r="B14" s="44" t="s">
        <v>2</v>
      </c>
      <c r="C14" s="44" t="s">
        <v>3</v>
      </c>
      <c r="D14" s="45" t="s">
        <v>8</v>
      </c>
    </row>
    <row r="15" spans="1:4" ht="13.5" x14ac:dyDescent="0.25">
      <c r="B15" s="41"/>
      <c r="C15" s="41"/>
      <c r="D15" s="41"/>
    </row>
    <row r="16" spans="1:4" ht="15" x14ac:dyDescent="0.3">
      <c r="A16" s="46" t="s">
        <v>4</v>
      </c>
      <c r="B16" s="41"/>
      <c r="C16" s="41"/>
      <c r="D16" s="41"/>
    </row>
    <row r="17" spans="1:4" ht="15" x14ac:dyDescent="0.25">
      <c r="A17" s="47" t="s">
        <v>11</v>
      </c>
      <c r="B17" s="47" t="s">
        <v>12</v>
      </c>
      <c r="C17" s="48">
        <v>118044477.5</v>
      </c>
      <c r="D17" s="47" t="s">
        <v>9</v>
      </c>
    </row>
    <row r="18" spans="1:4" ht="15" x14ac:dyDescent="0.25">
      <c r="A18" s="47" t="s">
        <v>15</v>
      </c>
      <c r="B18" s="47" t="s">
        <v>13</v>
      </c>
      <c r="C18" s="48">
        <v>1442780515.8610296</v>
      </c>
      <c r="D18" s="47" t="s">
        <v>9</v>
      </c>
    </row>
    <row r="19" spans="1:4" ht="15" x14ac:dyDescent="0.25">
      <c r="A19" s="47" t="s">
        <v>33</v>
      </c>
      <c r="B19" s="47" t="s">
        <v>14</v>
      </c>
      <c r="C19" s="48">
        <v>3304777228.9932203</v>
      </c>
      <c r="D19" s="47" t="s">
        <v>9</v>
      </c>
    </row>
    <row r="20" spans="1:4" ht="15" x14ac:dyDescent="0.25">
      <c r="A20" s="47" t="s">
        <v>16</v>
      </c>
      <c r="B20" s="47" t="s">
        <v>17</v>
      </c>
      <c r="C20" s="48">
        <v>218919261.47</v>
      </c>
      <c r="D20" s="47" t="s">
        <v>9</v>
      </c>
    </row>
    <row r="21" spans="1:4" ht="15" x14ac:dyDescent="0.25">
      <c r="A21" s="47" t="s">
        <v>18</v>
      </c>
      <c r="B21" s="47" t="s">
        <v>19</v>
      </c>
      <c r="C21" s="48">
        <v>70940136.955457568</v>
      </c>
      <c r="D21" s="47" t="s">
        <v>9</v>
      </c>
    </row>
    <row r="22" spans="1:4" ht="15" x14ac:dyDescent="0.25">
      <c r="A22" s="47" t="s">
        <v>20</v>
      </c>
      <c r="B22" s="47" t="s">
        <v>21</v>
      </c>
      <c r="C22" s="48">
        <v>281080445.27999997</v>
      </c>
      <c r="D22" s="47" t="s">
        <v>9</v>
      </c>
    </row>
    <row r="23" spans="1:4" ht="15" x14ac:dyDescent="0.25">
      <c r="A23" s="47" t="s">
        <v>22</v>
      </c>
      <c r="B23" s="47" t="s">
        <v>23</v>
      </c>
      <c r="C23" s="48">
        <v>216492087.458</v>
      </c>
      <c r="D23" s="47" t="s">
        <v>9</v>
      </c>
    </row>
    <row r="24" spans="1:4" ht="15" x14ac:dyDescent="0.3">
      <c r="A24" s="41" t="s">
        <v>10</v>
      </c>
      <c r="B24" s="41"/>
      <c r="C24" s="49">
        <f>SUM(C17:C23)</f>
        <v>5653034153.5177078</v>
      </c>
      <c r="D24" s="41"/>
    </row>
    <row r="25" spans="1:4" ht="13.5" x14ac:dyDescent="0.25">
      <c r="A25" s="41"/>
      <c r="B25" s="41"/>
      <c r="C25" s="50"/>
      <c r="D25" s="41"/>
    </row>
    <row r="26" spans="1:4" ht="15" x14ac:dyDescent="0.3">
      <c r="A26" s="46" t="s">
        <v>5</v>
      </c>
      <c r="B26" s="51"/>
      <c r="C26" s="50"/>
      <c r="D26" s="41"/>
    </row>
    <row r="27" spans="1:4" ht="15" x14ac:dyDescent="0.25">
      <c r="A27" s="47" t="s">
        <v>24</v>
      </c>
      <c r="B27" s="47" t="s">
        <v>37</v>
      </c>
      <c r="C27" s="48">
        <v>57672266</v>
      </c>
      <c r="D27" s="47" t="s">
        <v>9</v>
      </c>
    </row>
    <row r="28" spans="1:4" ht="15" x14ac:dyDescent="0.25">
      <c r="A28" s="47" t="s">
        <v>25</v>
      </c>
      <c r="B28" s="47" t="s">
        <v>26</v>
      </c>
      <c r="C28" s="48">
        <v>29542011</v>
      </c>
      <c r="D28" s="47" t="s">
        <v>9</v>
      </c>
    </row>
    <row r="29" spans="1:4" ht="15" x14ac:dyDescent="0.25">
      <c r="A29" s="47" t="s">
        <v>32</v>
      </c>
      <c r="B29" s="47" t="s">
        <v>41</v>
      </c>
      <c r="C29" s="48">
        <v>29197712.59407407</v>
      </c>
      <c r="D29" s="47" t="s">
        <v>9</v>
      </c>
    </row>
    <row r="30" spans="1:4" ht="15" x14ac:dyDescent="0.25">
      <c r="A30" s="47" t="s">
        <v>31</v>
      </c>
      <c r="B30" s="47" t="s">
        <v>38</v>
      </c>
      <c r="C30" s="48">
        <v>3900000</v>
      </c>
      <c r="D30" s="47" t="s">
        <v>9</v>
      </c>
    </row>
    <row r="31" spans="1:4" ht="15" x14ac:dyDescent="0.25">
      <c r="A31" s="47" t="s">
        <v>27</v>
      </c>
      <c r="B31" s="47" t="s">
        <v>28</v>
      </c>
      <c r="C31" s="48">
        <v>63232512</v>
      </c>
      <c r="D31" s="47" t="s">
        <v>9</v>
      </c>
    </row>
    <row r="32" spans="1:4" ht="15" x14ac:dyDescent="0.3">
      <c r="A32" s="41" t="s">
        <v>10</v>
      </c>
      <c r="B32" s="41"/>
      <c r="C32" s="49">
        <f>SUM(C27:C31)</f>
        <v>183544501.59407407</v>
      </c>
      <c r="D32" s="41"/>
    </row>
    <row r="33" spans="1:4" ht="13.5" x14ac:dyDescent="0.25">
      <c r="A33" s="41"/>
      <c r="B33" s="41"/>
      <c r="C33" s="50"/>
      <c r="D33" s="41"/>
    </row>
    <row r="34" spans="1:4" ht="15" x14ac:dyDescent="0.3">
      <c r="A34" s="46" t="s">
        <v>6</v>
      </c>
      <c r="B34" s="51"/>
      <c r="C34" s="50"/>
      <c r="D34" s="41"/>
    </row>
    <row r="35" spans="1:4" ht="15" x14ac:dyDescent="0.25">
      <c r="A35" s="47" t="s">
        <v>29</v>
      </c>
      <c r="B35" s="47" t="s">
        <v>30</v>
      </c>
      <c r="C35" s="48">
        <v>232030532.4763158</v>
      </c>
      <c r="D35" s="47" t="s">
        <v>9</v>
      </c>
    </row>
    <row r="36" spans="1:4" ht="15" x14ac:dyDescent="0.25">
      <c r="A36" s="47" t="s">
        <v>42</v>
      </c>
      <c r="B36" s="47" t="s">
        <v>43</v>
      </c>
      <c r="C36" s="48">
        <v>25000000</v>
      </c>
      <c r="D36" s="47" t="s">
        <v>9</v>
      </c>
    </row>
    <row r="37" spans="1:4" ht="15" x14ac:dyDescent="0.25">
      <c r="A37" s="47" t="s">
        <v>44</v>
      </c>
      <c r="B37" s="47" t="s">
        <v>45</v>
      </c>
      <c r="C37" s="48">
        <v>119423472.5</v>
      </c>
      <c r="D37" s="47" t="s">
        <v>9</v>
      </c>
    </row>
    <row r="38" spans="1:4" ht="15" x14ac:dyDescent="0.3">
      <c r="A38" s="52" t="s">
        <v>10</v>
      </c>
      <c r="B38" s="52"/>
      <c r="C38" s="49">
        <f>SUM(C35:C37)</f>
        <v>376454004.9763158</v>
      </c>
      <c r="D38" s="52"/>
    </row>
    <row r="39" spans="1:4" ht="13.5" x14ac:dyDescent="0.25">
      <c r="A39" s="41"/>
      <c r="B39" s="41"/>
      <c r="C39" s="50"/>
      <c r="D39" s="52"/>
    </row>
    <row r="40" spans="1:4" ht="18.75" x14ac:dyDescent="0.3">
      <c r="A40" s="41"/>
      <c r="B40" s="53" t="s">
        <v>56</v>
      </c>
      <c r="C40" s="49">
        <f>+SUM(C38+C32+C24)</f>
        <v>6213032660.0880976</v>
      </c>
      <c r="D40" s="54"/>
    </row>
    <row r="41" spans="1:4" x14ac:dyDescent="0.2">
      <c r="D41" s="55"/>
    </row>
    <row r="42" spans="1:4" ht="13.5" x14ac:dyDescent="0.25">
      <c r="A42" s="41"/>
    </row>
    <row r="44" spans="1:4" ht="13.5" x14ac:dyDescent="0.25">
      <c r="A44" s="41"/>
      <c r="B44" s="52"/>
      <c r="C44" s="56"/>
      <c r="D44" s="41"/>
    </row>
    <row r="45" spans="1:4" ht="13.5" x14ac:dyDescent="0.25">
      <c r="C45" s="57"/>
    </row>
  </sheetData>
  <mergeCells count="7">
    <mergeCell ref="A12:C12"/>
    <mergeCell ref="A1:D1"/>
    <mergeCell ref="A2:D2"/>
    <mergeCell ref="A4:D4"/>
    <mergeCell ref="A7:D7"/>
    <mergeCell ref="A8:D8"/>
    <mergeCell ref="A9:D9"/>
  </mergeCells>
  <printOptions horizontalCentered="1" verticalCentered="1"/>
  <pageMargins left="0" right="0" top="0" bottom="0" header="0" footer="0"/>
  <pageSetup scale="95" orientation="portrait" horizontalDpi="120" verticalDpi="7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2015</vt:lpstr>
      <vt:lpstr>2016</vt:lpstr>
      <vt:lpstr>2017</vt:lpstr>
      <vt:lpstr>2018</vt:lpstr>
      <vt:lpstr>'2015'!Área_de_impresión</vt:lpstr>
      <vt:lpstr>'2016'!Área_de_impresión</vt:lpstr>
      <vt:lpstr>'2017'!Área_de_impresión</vt:lpstr>
      <vt:lpstr>'2018'!Área_de_impresión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User</dc:creator>
  <cp:lastModifiedBy>Ana Daniela Jarquín Arguedas</cp:lastModifiedBy>
  <cp:lastPrinted>2015-01-27T19:20:00Z</cp:lastPrinted>
  <dcterms:created xsi:type="dcterms:W3CDTF">2008-01-29T15:38:29Z</dcterms:created>
  <dcterms:modified xsi:type="dcterms:W3CDTF">2018-02-12T20:28:55Z</dcterms:modified>
</cp:coreProperties>
</file>