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bookViews>
    <workbookView xWindow="0" yWindow="105" windowWidth="15090" windowHeight="6555" activeTab="3"/>
  </bookViews>
  <sheets>
    <sheet name="Informacion del Trámite" sheetId="10" r:id="rId1"/>
    <sheet name="I parte" sheetId="3" r:id="rId2"/>
    <sheet name="seguimiento" sheetId="9" r:id="rId3"/>
    <sheet name="planificador_PY" sheetId="11" r:id="rId4"/>
  </sheets>
  <definedNames>
    <definedName name="ExcesoPorcentajeCompletado">(#REF!=MEDIAN(#REF!,#REF!,#REF!+#REF!)*(#REF!&gt;0))*((#REF!&lt;(INT(#REF!+#REF!*#REF!)))+(#REF!=#REF!))*(#REF!&gt;0)</definedName>
    <definedName name="ExcesoReal">PeríodoReal*(#REF!&gt;0)</definedName>
    <definedName name="período_seleccionado">#REF!</definedName>
    <definedName name="PeríodoEnPlan">#REF!=MEDIAN(#REF!,#REF!,#REF!+#REF!-1)</definedName>
    <definedName name="PeríodoReal">#REF!=MEDIAN(#REF!,#REF!,#REF!+#REF!-1)</definedName>
    <definedName name="Plan">PeríodoEnPlan*(#REF!&gt;0)</definedName>
    <definedName name="PorcentajeCompletado">ExcesoPorcentajeCompletado*PeríodoEnPlan</definedName>
    <definedName name="Real">(PeríodoReal*(#REF!&gt;0))*PeríodoEnPlan</definedName>
  </definedNames>
  <calcPr calcId="171027"/>
</workbook>
</file>

<file path=xl/sharedStrings.xml><?xml version="1.0" encoding="utf-8"?>
<sst xmlns="http://schemas.openxmlformats.org/spreadsheetml/2006/main" count="110" uniqueCount="98">
  <si>
    <t>HOJA DE RUTA</t>
  </si>
  <si>
    <t xml:space="preserve">IMPACTO: </t>
  </si>
  <si>
    <t xml:space="preserve">PLAZO DE IMPLEMENTACION: </t>
  </si>
  <si>
    <t>Responsable</t>
  </si>
  <si>
    <t>Fecha de inicio</t>
  </si>
  <si>
    <t>Fecha final</t>
  </si>
  <si>
    <t>INICIO</t>
  </si>
  <si>
    <t>FINAL</t>
  </si>
  <si>
    <t>DURACIÓN</t>
  </si>
  <si>
    <t>No.</t>
  </si>
  <si>
    <t>FECHA DE CUMPLIMIENTO DE LA META:</t>
  </si>
  <si>
    <t>ENTIDAD A CARGO:</t>
  </si>
  <si>
    <r>
      <rPr>
        <b/>
        <u val="single"/>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</si>
  <si>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</si>
  <si>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</si>
  <si>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</si>
  <si>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</si>
  <si>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</si>
  <si>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</si>
  <si>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</si>
  <si>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</si>
  <si>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</si>
  <si>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</si>
  <si>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</si>
  <si>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</si>
  <si>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</si>
  <si>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</si>
  <si>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</si>
  <si>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</si>
  <si>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</si>
  <si>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</si>
  <si>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</si>
  <si>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</si>
  <si>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</si>
  <si>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</si>
  <si>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</si>
  <si>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</si>
  <si>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</si>
  <si>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</si>
  <si>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</si>
  <si>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</si>
  <si>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</si>
  <si>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</si>
  <si>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INDICAR DE MANERA RESUMIDA, LOS PRINCIPALES AVANCES</t>
  </si>
  <si>
    <t>HOJA DE REPORTE DE AVANCES DEL PLAN DE MEJORA REGULATORIA</t>
  </si>
  <si>
    <t xml:space="preserve">☐ SI          X- NO      </t>
  </si>
  <si>
    <t>ACTIVIDAD</t>
  </si>
  <si>
    <t>%avance propuesto</t>
  </si>
  <si>
    <t>% avance cumplido</t>
  </si>
  <si>
    <t>Planificador del proyecto</t>
  </si>
  <si>
    <t>Porcentaje propuesto vrs. ejecutado</t>
  </si>
  <si>
    <t>PERSONA CONTACTO: Luis Fernando Chavarría Alfaro</t>
  </si>
  <si>
    <t>INDIQUE CUALES ALERTAS: N/A</t>
  </si>
  <si>
    <t>Con rezago en lo programado (x)</t>
  </si>
  <si>
    <t>Investigación de normativa, y demás lineamientos y requerimientos necesarios para el establecimiento de los requisitos</t>
  </si>
  <si>
    <t>Elaboración de propuesta inicial</t>
  </si>
  <si>
    <t>Remitir al órgano correspondiente para su aprobación</t>
  </si>
  <si>
    <t>Análisis y aprobación de primera versión de la propuesta</t>
  </si>
  <si>
    <t>Proceso de consulta pública</t>
  </si>
  <si>
    <t xml:space="preserve">Incorporación de resultados nde la consulta pública y remisióm de propuesta final </t>
  </si>
  <si>
    <t>Aprobación de la propuesta</t>
  </si>
  <si>
    <t xml:space="preserve">Remisión y trámite ante el MEIC </t>
  </si>
  <si>
    <t>Intendencias y DGAU</t>
  </si>
  <si>
    <t>Junta Directiva</t>
  </si>
  <si>
    <t>Intendencias y DGAU- Junta Directiva</t>
  </si>
  <si>
    <t>DGAU</t>
  </si>
  <si>
    <t>30 d</t>
  </si>
  <si>
    <t>50 d</t>
  </si>
  <si>
    <t>8 d</t>
  </si>
  <si>
    <t>60 d</t>
  </si>
  <si>
    <t>28 d</t>
  </si>
  <si>
    <t>51 d</t>
  </si>
  <si>
    <t>Fijaciones Tarifarias para servicios públicos regulados solicitadas por organizaciones de consumidores legalmente constituidas</t>
  </si>
  <si>
    <t>ARESEP</t>
  </si>
  <si>
    <t>Nathalie Artavia Chavarría</t>
  </si>
  <si>
    <t>Elaborar un reglamento en el que se defina una política para que los usuarios tengan la posibilidad de participar activamente en el desarrollo de fijaciones tarifarias, en el cual se describa el procedimiento que se debe seguir para presentar estas iniciativas ante la Aresep. Asimismo, los requisitos que deben de cumplir cualquier organización de consumidores legalmente constituidas para solicitar a la Autoridad Reguladora de los Servicios Públicos proceda a realizar un estudio tarifario a un servicio público regulado por dicha entidad, al amparo del artículo 30 de la Ley de la Autoridad Reguladora de los Servicios Públicos. Se pretende además formalizar los requisitos que se deben de cumplir cuando exista un acuerdo entre el prestador del servicio y las citadas organizaciones para hacer algún tipo de rebaja tarifaria en un determinado servicio público.</t>
  </si>
  <si>
    <t xml:space="preserve">Transparentar los procesos internos a fin de facilitar a los usuarios las solicitudes de ajustes tarifarios.  Formalizar los requisitos que se deben de cumplir cuando exista un acuerdo entre el prestador del servicio y las citadas organizaciones para hacer algún tipo de rebaja tarifaria en un determinado servicio público.
Participación efectiva de los usuarios en los procesos regulatorios dotándolos de herramientas para incidir en las fijaciones de tarifas, metodologías y normativa técnica.
</t>
  </si>
  <si>
    <t>PORCENTAJE DE AVANCE: este porcentaje es hasta el 18/05/2017</t>
  </si>
  <si>
    <t>INDIQUE LAS LIMITACIONES: Debido a la aprobación tardía del Plan de Mejora Regulatoria, el mismo se ha cumplido en sus etapas, pero con cierto retraso. 
INDIQUE LAS ACCIONES DE MEJORA: se continuará con el cronograma la fecha prevista</t>
  </si>
  <si>
    <t xml:space="preserve">     ☐   INCLUSION DE NUEVAS ACTIVIDADES
     ☐   CAMBIO DE FECHAS EN LAS ACTIVIDADES
     ☐   ELIMINACION DE ACTIVIDADADES 
     ☐   OTROS (ESPECIFIQUE) _______________________</t>
  </si>
  <si>
    <t xml:space="preserve">x SI          ☐ NO      </t>
  </si>
  <si>
    <t>ESPECIFIQUE QUÉ DOCUMENTOS: Hoja de ruta y planificador</t>
  </si>
  <si>
    <t>Aresep</t>
  </si>
  <si>
    <t>100 m Norte de Construplaza. Edificio Multipark. Escazú, Guachipelín, San José 936-1000. Horario de 8 am a 4 pm</t>
  </si>
  <si>
    <t>Ley 7593</t>
  </si>
  <si>
    <t>Indefinido</t>
  </si>
  <si>
    <t>Ninguno</t>
  </si>
  <si>
    <t>Dirección General de Atención al Usuario</t>
  </si>
  <si>
    <t>artaviacn@aresep.go.cr</t>
  </si>
  <si>
    <r>
      <t xml:space="preserve">DESCRIPCIÓN DE LA REFORMA: </t>
    </r>
    <r>
      <rPr>
        <sz val="10"/>
        <rFont val="Arial"/>
        <family val="2"/>
      </rPr>
      <t>Elaborar un reglamento en el que se defina una política para que los usuarios tengan la posibilidad de participar activamente en el desarrollo de fijaciones tarifarias, en el cual se describa el procedimiento que se debe seguir para presentar estas iniciativas ante la Aresep. Asimismo, los requisitos que deben de cumplir cualquier organización de consumidores legalmente constituidas para solicitar a la Autoridad Reguladora de los Servicios Públicos proceda a realizar un estudio tarifario a un servicio público regulado por dicha entidad, al amparo del artículo 30 de la Ley de la Autoridad Reguladora de los Servicios Públicos. Se pretende además formalizar los requisitos que se deben de cumplir cuando exista un acuerdo entre el prestador del servicio y las citadas organizaciones para hacer algún tipo de rebaja tarifaria en un determinado servicio público.</t>
    </r>
  </si>
  <si>
    <r>
      <t xml:space="preserve">TRÁMITE O SERVICIO: </t>
    </r>
    <r>
      <rPr>
        <sz val="10"/>
        <rFont val="Arial"/>
        <family val="2"/>
      </rPr>
      <t>Fijaciones Tarifarias para servicios públicos regulados solicitadas por organizaciones de consumidores legalmente constituidas</t>
    </r>
  </si>
  <si>
    <r>
      <t>FUENTE:</t>
    </r>
    <r>
      <rPr>
        <sz val="10"/>
        <rFont val="Arial"/>
        <family val="2"/>
      </rPr>
      <t xml:space="preserve"> El proyecto de mejora nace por la necesidad obtener de establecer de forma clara y formal los requisitos y condiciones que se deben de presentar para que las organizaciones de consumidores puedan solicitar revisiones tarifarias a un determinado servicio público de interés, transparentando los procesos internos a fin de facilitar a los usuarios dichos trámites. Asimismo, tiene su origen en el objetivo estratégico que identifica al usuario como centro de la regulación por tanto hay que dotarlo de mecanismos y herramientas que hagan su participación más efectiva.</t>
    </r>
  </si>
  <si>
    <t>LIDER: DGAU</t>
  </si>
  <si>
    <r>
      <t xml:space="preserve">EQUIPO QUE ACOMPAÑA/PARTICIPA: </t>
    </r>
    <r>
      <rPr>
        <sz val="10"/>
        <rFont val="Arial"/>
        <family val="2"/>
      </rPr>
      <t>Representantes de Intendencias y Consejería del Usuario</t>
    </r>
  </si>
  <si>
    <r>
      <t xml:space="preserve">PRÓXIMOS PASOS:
</t>
    </r>
    <r>
      <rPr>
        <sz val="10"/>
        <rFont val="Arial"/>
        <family val="2"/>
      </rPr>
      <t xml:space="preserve">1. Coordinar con las demás dependencias involucradas en el proceso, sobre los tiempos reales a incorporar en dicha herramienta y emitir observaciones en general
2. A partir de las observaciones realizadas por las diferentes dependencias, elaborar propuesta final de procedimiento. 
3, Proceso de consulta a partes interesadas.
4. Remitir al órgano correspondiente para su aprobación. 
5. Divulgación, por definir según la figura que se defina.
6. Inscripción del trámite en el MEIC
</t>
    </r>
  </si>
  <si>
    <r>
      <t xml:space="preserve">REQUERIMIENTO EN RECURSOS: </t>
    </r>
    <r>
      <rPr>
        <sz val="10"/>
        <rFont val="Arial"/>
        <family val="2"/>
      </rPr>
      <t>Recursos internos de Aresep</t>
    </r>
  </si>
  <si>
    <t>De acuerdo con lo programado (   )</t>
  </si>
  <si>
    <t xml:space="preserve">Se ha procedido a recopilar la información sobre los diferentes instrumentos y resoluciones emitidos tanto por el REgulador General como en las Intendencias, relacionadas con el tema. Inclusive éstas con una antiguedad considerable, y que no se ha detectado variaciones o derigatorias.
Se encuentra analizando el borrador del instrumento elaborado a partir de la información compilada, con el fin de observar puntos en común y elaborar un instrumento que pueda homologar los requisitos principales que tendrían que cumplir las organizaciones de usuarios, para presentar una solicitud de estudio arifario ante esta Autoridad Reguladora. El borrador del procedimiento se encuentra presentado ante la Junta Directiva para su aprobación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</si>
</sst>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font>
      <sz val="10"/>
      <name val="Arial"/>
      <family val="2"/>
    </font>
    <font>
      <sz val="11"/>
      <color theme="1" tint="0.24995000660419464"/>
      <name val="Cambria"/>
      <family val="2"/>
      <scheme val="major"/>
    </font>
    <font>
      <b/>
      <sz val="42"/>
      <color theme="7"/>
      <name val="Cambria"/>
      <family val="2"/>
      <scheme val="major"/>
    </font>
    <font>
      <b/>
      <sz val="11"/>
      <color theme="1" tint="0.24995000660419464"/>
      <name val="Calibri"/>
      <family val="2"/>
      <scheme val="minor"/>
    </font>
    <font>
      <sz val="14"/>
      <color theme="1" tint="0.24995000660419464"/>
      <name val="Calibri"/>
      <family val="2"/>
      <scheme val="minor"/>
    </font>
    <font>
      <b/>
      <sz val="13"/>
      <color theme="1" tint="0.24995000660419464"/>
      <name val="Cambria"/>
      <family val="2"/>
      <scheme val="major"/>
    </font>
    <font>
      <b/>
      <sz val="13"/>
      <color theme="7"/>
      <name val="Cambria"/>
      <family val="2"/>
      <scheme val="major"/>
    </font>
    <font>
      <b/>
      <sz val="9.5"/>
      <color theme="1" tint="0.49998000264167786"/>
      <name val="Calibri"/>
      <family val="2"/>
      <scheme val="minor"/>
    </font>
    <font>
      <b/>
      <sz val="9.5"/>
      <color rgb="FF808080"/>
      <name val="Calibri"/>
      <family val="2"/>
    </font>
    <font>
      <sz val="11"/>
      <name val="Calibri"/>
      <family val="2"/>
    </font>
    <font>
      <sz val="12"/>
      <color theme="1"/>
      <name val="Calibri"/>
      <family val="2"/>
      <scheme val="minor"/>
    </font>
    <font>
      <b/>
      <sz val="12"/>
      <color theme="1"/>
      <name val="Calibri"/>
      <family val="2"/>
      <scheme val="minor"/>
    </font>
    <font>
      <u val="single"/>
      <sz val="12"/>
      <color theme="1"/>
      <name val="Calibri"/>
      <family val="2"/>
      <scheme val="minor"/>
    </font>
    <font>
      <b/>
      <u val="single"/>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9.5"/>
      <color rgb="FF808080"/>
      <name val="Cambria"/>
      <family val="1"/>
    </font>
    <font>
      <sz val="10"/>
      <color rgb="FF404040"/>
      <name val="Cambria"/>
      <family val="1"/>
    </font>
    <font>
      <b/>
      <sz val="10"/>
      <name val="Arial"/>
      <family val="2"/>
    </font>
    <font>
      <sz val="11"/>
      <color rgb="FF404040"/>
      <name val="Calibri"/>
      <family val="2"/>
    </font>
    <font>
      <sz val="12"/>
      <color rgb="FF404040"/>
      <name val="Calibri"/>
      <family val="2"/>
    </font>
    <font>
      <sz val="10"/>
      <color rgb="FFFF0000"/>
      <name val="Arial"/>
      <family val="2"/>
    </font>
    <font>
      <b/>
      <sz val="12"/>
      <name val="Calibri"/>
      <family val="2"/>
      <scheme val="minor"/>
    </font>
    <font>
      <sz val="9"/>
      <color rgb="FF404040"/>
      <name val="Arial"/>
      <family val="2"/>
    </font>
    <font>
      <u val="single"/>
      <sz val="10"/>
      <color theme="10"/>
      <name val="Arial"/>
      <family val="2"/>
    </font>
    <font>
      <sz val="16"/>
      <name val="Calibri"/>
      <family val="2"/>
    </font>
    <font>
      <sz val="14"/>
      <name val="Calibri"/>
      <family val="2"/>
    </font>
  </fonts>
  <fills count="9">
    <fill>
      <patternFill/>
    </fill>
    <fill>
      <patternFill patternType="gray125"/>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94B3D6"/>
        <bgColor indexed="64"/>
      </patternFill>
    </fill>
  </fills>
  <borders count="37">
    <border>
      <left/>
      <right/>
      <top/>
      <bottom/>
      <diagonal/>
    </border>
    <border>
      <left/>
      <right/>
      <top style="thin">
        <color theme="9" tint="-0.24993999302387238"/>
      </top>
      <bottom style="thin">
        <color theme="9" tint="-0.24993999302387238"/>
      </bottom>
    </border>
    <border>
      <left/>
      <right/>
      <top/>
      <bottom style="thin">
        <color theme="7"/>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medium"/>
      <top/>
      <bottom style="thin"/>
    </border>
    <border>
      <left style="thin"/>
      <right style="medium"/>
      <top style="medium"/>
      <bottom style="thin"/>
    </border>
    <border>
      <left style="medium"/>
      <right/>
      <top style="medium"/>
      <bottom style="medium"/>
    </border>
    <border>
      <left style="medium"/>
      <right/>
      <top/>
      <bottom style="medium"/>
    </border>
    <border>
      <left/>
      <right style="medium"/>
      <top style="medium"/>
      <bottom/>
    </border>
    <border>
      <left style="thin"/>
      <right/>
      <top style="thin"/>
      <bottom style="medium"/>
    </border>
    <border>
      <left style="medium">
        <color rgb="FF000000"/>
      </left>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right/>
      <top style="medium"/>
      <bottom style="medium"/>
    </border>
    <border>
      <left/>
      <right/>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pplyNumberFormat="0" applyFill="0" applyBorder="0" applyProtection="0">
      <alignment vertical="center"/>
    </xf>
    <xf numFmtId="0" fontId="2" fillId="0" borderId="0" applyNumberFormat="0" applyFill="0" applyBorder="0" applyAlignment="0" applyProtection="0"/>
    <xf numFmtId="0" fontId="3" fillId="2" borderId="1" applyNumberFormat="0" applyProtection="0">
      <alignment horizontal="left" vertical="center"/>
    </xf>
    <xf numFmtId="0" fontId="4" fillId="0" borderId="0" applyNumberFormat="0" applyFill="0" applyBorder="0" applyProtection="0">
      <alignment horizontal="left" vertical="center"/>
    </xf>
    <xf numFmtId="0" fontId="5" fillId="0" borderId="0" applyFill="0" applyBorder="0" applyProtection="0">
      <alignment horizontal="left"/>
    </xf>
    <xf numFmtId="9" fontId="6" fillId="0" borderId="0" applyFill="0" applyBorder="0" applyProtection="0">
      <alignment horizontal="center" vertical="center"/>
    </xf>
    <xf numFmtId="0" fontId="7" fillId="0" borderId="0" applyFill="0" applyBorder="0" applyProtection="0">
      <alignment horizontal="center"/>
    </xf>
    <xf numFmtId="3" fontId="7" fillId="0" borderId="2" applyFill="0" applyProtection="0">
      <alignment horizontal="center"/>
    </xf>
    <xf numFmtId="9" fontId="0" fillId="0" borderId="0" applyFont="0" applyFill="0" applyBorder="0" applyAlignment="0" applyProtection="0"/>
    <xf numFmtId="0" fontId="10" fillId="0" borderId="0">
      <alignment/>
      <protection/>
    </xf>
    <xf numFmtId="0" fontId="27" fillId="0" borderId="0" applyNumberFormat="0" applyFill="0" applyBorder="0" applyAlignment="0" applyProtection="0"/>
  </cellStyleXfs>
  <cellXfs count="107">
    <xf numFmtId="0" fontId="0" fillId="0" borderId="0" xfId="0"/>
    <xf numFmtId="0" fontId="0" fillId="3" borderId="0" xfId="0" applyFill="1"/>
    <xf numFmtId="0" fontId="0" fillId="3" borderId="0" xfId="0" applyFont="1" applyFill="1"/>
    <xf numFmtId="0" fontId="9" fillId="0" borderId="0" xfId="0" applyFont="1"/>
    <xf numFmtId="0" fontId="10" fillId="3" borderId="0" xfId="30" applyFill="1" applyAlignment="1">
      <alignment vertical="center"/>
      <protection/>
    </xf>
    <xf numFmtId="0" fontId="11" fillId="3" borderId="3" xfId="30" applyFont="1" applyFill="1" applyBorder="1" applyAlignment="1">
      <alignment vertical="center"/>
      <protection/>
    </xf>
    <xf numFmtId="0" fontId="11" fillId="3" borderId="4" xfId="30" applyFont="1" applyFill="1" applyBorder="1" applyAlignment="1">
      <alignment vertical="center" wrapText="1"/>
      <protection/>
    </xf>
    <xf numFmtId="0" fontId="11" fillId="3" borderId="5" xfId="30" applyFont="1" applyFill="1" applyBorder="1" applyAlignment="1">
      <alignment vertical="center"/>
      <protection/>
    </xf>
    <xf numFmtId="0" fontId="11" fillId="3" borderId="6" xfId="30" applyFont="1" applyFill="1" applyBorder="1" applyAlignment="1">
      <alignment vertical="center" wrapText="1"/>
      <protection/>
    </xf>
    <xf numFmtId="0" fontId="11" fillId="3" borderId="7" xfId="30" applyFont="1" applyFill="1" applyBorder="1" applyAlignment="1">
      <alignment vertical="center"/>
      <protection/>
    </xf>
    <xf numFmtId="0" fontId="11" fillId="3" borderId="7" xfId="30" applyFont="1" applyFill="1" applyBorder="1" applyAlignment="1">
      <alignment horizontal="left" vertical="center" wrapText="1"/>
      <protection/>
    </xf>
    <xf numFmtId="0" fontId="11" fillId="3" borderId="7" xfId="30" applyFont="1" applyFill="1" applyBorder="1" applyAlignment="1">
      <alignment vertical="center" wrapText="1"/>
      <protection/>
    </xf>
    <xf numFmtId="0" fontId="11" fillId="3" borderId="0" xfId="30" applyFont="1" applyFill="1" applyAlignment="1">
      <alignment vertical="center"/>
      <protection/>
    </xf>
    <xf numFmtId="0" fontId="15" fillId="4" borderId="8" xfId="0" applyFont="1" applyFill="1" applyBorder="1" applyAlignment="1">
      <alignment vertical="center" wrapText="1"/>
    </xf>
    <xf numFmtId="0" fontId="16" fillId="0" borderId="9" xfId="0" applyFont="1" applyBorder="1" applyAlignment="1">
      <alignment vertical="center" wrapText="1"/>
    </xf>
    <xf numFmtId="0" fontId="17" fillId="4" borderId="8" xfId="0" applyFont="1" applyFill="1" applyBorder="1" applyAlignment="1">
      <alignment vertical="center" wrapText="1"/>
    </xf>
    <xf numFmtId="0" fontId="17" fillId="4" borderId="8" xfId="0" applyFont="1" applyFill="1" applyBorder="1" applyAlignment="1">
      <alignment horizontal="center" vertical="center" wrapText="1"/>
    </xf>
    <xf numFmtId="0" fontId="16" fillId="0" borderId="8" xfId="0" applyFont="1" applyBorder="1" applyAlignment="1">
      <alignment vertical="center" wrapText="1"/>
    </xf>
    <xf numFmtId="0" fontId="15" fillId="4" borderId="9" xfId="0" applyFont="1" applyFill="1" applyBorder="1" applyAlignment="1">
      <alignment horizontal="center" vertical="center" wrapText="1"/>
    </xf>
    <xf numFmtId="0" fontId="0" fillId="5" borderId="10" xfId="0" applyFont="1" applyFill="1" applyBorder="1" applyAlignment="1">
      <alignment horizontal="justify" vertical="center" wrapText="1"/>
    </xf>
    <xf numFmtId="0" fontId="10" fillId="3" borderId="6" xfId="30" applyFill="1" applyBorder="1" applyAlignment="1">
      <alignment horizontal="center" vertical="center" wrapText="1"/>
      <protection/>
    </xf>
    <xf numFmtId="0" fontId="0" fillId="6" borderId="6" xfId="0" applyFont="1" applyFill="1" applyBorder="1" applyAlignment="1">
      <alignment horizontal="justify" vertical="center" wrapText="1"/>
    </xf>
    <xf numFmtId="0" fontId="10" fillId="3" borderId="6" xfId="30" applyFont="1" applyFill="1" applyBorder="1" applyAlignment="1">
      <alignment vertical="top" wrapText="1"/>
      <protection/>
    </xf>
    <xf numFmtId="0" fontId="10" fillId="3" borderId="10" xfId="30" applyFont="1" applyFill="1" applyBorder="1" applyAlignment="1">
      <alignment vertical="center" wrapText="1"/>
      <protection/>
    </xf>
    <xf numFmtId="0" fontId="19"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20" fillId="0" borderId="13" xfId="0" applyFont="1" applyBorder="1" applyAlignment="1">
      <alignment horizontal="center" vertical="center"/>
    </xf>
    <xf numFmtId="14" fontId="22" fillId="0" borderId="14" xfId="0" applyNumberFormat="1" applyFont="1" applyBorder="1" applyAlignment="1">
      <alignment horizontal="center" vertical="center"/>
    </xf>
    <xf numFmtId="0" fontId="23" fillId="0" borderId="14" xfId="0" applyFont="1" applyBorder="1" applyAlignment="1">
      <alignment horizontal="center" vertical="center"/>
    </xf>
    <xf numFmtId="0" fontId="0" fillId="0" borderId="14" xfId="0" applyFont="1" applyBorder="1" applyAlignment="1">
      <alignment horizontal="justify" vertical="center"/>
    </xf>
    <xf numFmtId="165" fontId="23" fillId="0" borderId="14" xfId="0" applyNumberFormat="1" applyFont="1" applyBorder="1" applyAlignment="1">
      <alignment horizontal="center" vertical="center"/>
    </xf>
    <xf numFmtId="165" fontId="12" fillId="3" borderId="15" xfId="30" applyNumberFormat="1" applyFont="1" applyFill="1" applyBorder="1" applyAlignment="1">
      <alignment vertical="center"/>
      <protection/>
    </xf>
    <xf numFmtId="14" fontId="12" fillId="3" borderId="16" xfId="30" applyNumberFormat="1" applyFont="1" applyFill="1" applyBorder="1" applyAlignment="1">
      <alignment horizontal="center" vertical="center"/>
      <protection/>
    </xf>
    <xf numFmtId="0" fontId="12" fillId="3" borderId="15" xfId="30" applyFont="1" applyFill="1" applyBorder="1" applyAlignment="1">
      <alignment horizontal="center" vertical="center"/>
      <protection/>
    </xf>
    <xf numFmtId="0" fontId="0" fillId="7" borderId="6" xfId="0" applyFont="1" applyFill="1" applyBorder="1" applyAlignment="1">
      <alignment horizontal="justify" vertical="center" wrapText="1"/>
    </xf>
    <xf numFmtId="165" fontId="24" fillId="0" borderId="17" xfId="0" applyNumberFormat="1" applyFont="1" applyBorder="1"/>
    <xf numFmtId="165" fontId="24" fillId="0" borderId="11" xfId="0" applyNumberFormat="1" applyFont="1" applyBorder="1"/>
    <xf numFmtId="0" fontId="20" fillId="0" borderId="18" xfId="0" applyFont="1" applyBorder="1" applyAlignment="1">
      <alignment horizontal="center" vertical="center"/>
    </xf>
    <xf numFmtId="0" fontId="8" fillId="0" borderId="19" xfId="0" applyFont="1" applyBorder="1" applyAlignment="1">
      <alignment horizontal="center" vertical="center"/>
    </xf>
    <xf numFmtId="0" fontId="0" fillId="0" borderId="12" xfId="0" applyFont="1" applyBorder="1" applyAlignment="1">
      <alignment horizontal="justify" vertical="center"/>
    </xf>
    <xf numFmtId="0" fontId="0" fillId="0" borderId="13" xfId="0" applyFont="1" applyBorder="1" applyAlignment="1">
      <alignment horizontal="justify" vertical="center"/>
    </xf>
    <xf numFmtId="0" fontId="26" fillId="0" borderId="11" xfId="0" applyFont="1" applyBorder="1" applyAlignment="1">
      <alignment vertical="center" wrapText="1"/>
    </xf>
    <xf numFmtId="0" fontId="0" fillId="0" borderId="11" xfId="0" applyFont="1" applyBorder="1" applyAlignment="1">
      <alignment horizontal="justify" vertical="center"/>
    </xf>
    <xf numFmtId="0" fontId="26" fillId="0" borderId="11" xfId="0" applyFont="1" applyBorder="1" applyAlignment="1">
      <alignment wrapText="1"/>
    </xf>
    <xf numFmtId="0" fontId="26" fillId="0" borderId="11" xfId="0" applyFont="1" applyBorder="1"/>
    <xf numFmtId="0" fontId="0" fillId="0" borderId="0" xfId="0" applyBorder="1"/>
    <xf numFmtId="0" fontId="0" fillId="0" borderId="0" xfId="0" applyFont="1" applyAlignment="1">
      <alignment wrapText="1"/>
    </xf>
    <xf numFmtId="14" fontId="12" fillId="3" borderId="20" xfId="30" applyNumberFormat="1" applyFont="1" applyFill="1" applyBorder="1" applyAlignment="1">
      <alignment vertical="center"/>
      <protection/>
    </xf>
    <xf numFmtId="0" fontId="15" fillId="4" borderId="21" xfId="0" applyFont="1" applyFill="1" applyBorder="1" applyAlignment="1">
      <alignment vertical="center" wrapText="1"/>
    </xf>
    <xf numFmtId="0" fontId="0" fillId="0" borderId="11" xfId="0" applyFont="1" applyBorder="1" applyAlignment="1">
      <alignment wrapText="1"/>
    </xf>
    <xf numFmtId="0" fontId="16" fillId="0" borderId="11" xfId="0" applyFont="1" applyBorder="1" applyAlignment="1">
      <alignment vertical="center" wrapText="1"/>
    </xf>
    <xf numFmtId="17"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27" fillId="0" borderId="9" xfId="31" applyBorder="1" applyAlignment="1">
      <alignment horizontal="left" vertical="center" wrapText="1"/>
    </xf>
    <xf numFmtId="0" fontId="28" fillId="3" borderId="0" xfId="0" applyFont="1" applyFill="1" applyAlignment="1">
      <alignment horizontal="left" vertical="center" readingOrder="1"/>
    </xf>
    <xf numFmtId="0" fontId="21" fillId="3" borderId="6" xfId="20" applyFont="1" applyFill="1" applyBorder="1" applyAlignment="1">
      <alignment horizontal="center" vertical="top" wrapText="1"/>
      <protection/>
    </xf>
    <xf numFmtId="0" fontId="21" fillId="3" borderId="6" xfId="20" applyFont="1" applyFill="1" applyBorder="1" applyAlignment="1">
      <alignment vertical="top" wrapText="1"/>
      <protection/>
    </xf>
    <xf numFmtId="0" fontId="29" fillId="3" borderId="0" xfId="0" applyFont="1" applyFill="1" applyAlignment="1">
      <alignment horizontal="left" vertical="center" readingOrder="1"/>
    </xf>
    <xf numFmtId="14" fontId="21" fillId="3" borderId="6" xfId="20" applyNumberFormat="1" applyFont="1" applyFill="1" applyBorder="1" applyAlignment="1">
      <alignment horizontal="center" vertical="top" wrapText="1"/>
      <protection/>
    </xf>
    <xf numFmtId="164" fontId="21" fillId="3" borderId="6" xfId="20" applyNumberFormat="1" applyFont="1" applyFill="1" applyBorder="1" applyAlignment="1">
      <alignment horizontal="center" vertical="top" wrapText="1"/>
      <protection/>
    </xf>
    <xf numFmtId="0" fontId="15" fillId="8" borderId="22"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6" fillId="0" borderId="22" xfId="0" applyFont="1" applyBorder="1" applyAlignment="1">
      <alignment horizontal="justify" vertical="center" wrapText="1"/>
    </xf>
    <xf numFmtId="0" fontId="16" fillId="0" borderId="24" xfId="0" applyFont="1" applyBorder="1" applyAlignment="1">
      <alignment horizontal="justify" vertical="center" wrapText="1"/>
    </xf>
    <xf numFmtId="0" fontId="15" fillId="8" borderId="22" xfId="0" applyFont="1" applyFill="1" applyBorder="1" applyAlignment="1">
      <alignment vertical="top" wrapText="1"/>
    </xf>
    <xf numFmtId="0" fontId="15" fillId="8" borderId="24" xfId="0" applyFont="1" applyFill="1" applyBorder="1" applyAlignment="1">
      <alignment vertical="top" wrapText="1"/>
    </xf>
    <xf numFmtId="0" fontId="15" fillId="4" borderId="22"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0" fillId="3" borderId="0" xfId="0" applyFont="1" applyFill="1" applyBorder="1" applyAlignment="1">
      <alignment horizontal="center" wrapText="1"/>
    </xf>
    <xf numFmtId="0" fontId="21" fillId="3" borderId="6" xfId="0" applyFont="1" applyFill="1" applyBorder="1" applyAlignment="1">
      <alignment horizontal="center" vertical="center"/>
    </xf>
    <xf numFmtId="0" fontId="21" fillId="3" borderId="6" xfId="0" applyFont="1" applyFill="1" applyBorder="1" applyAlignment="1">
      <alignment horizontal="left" vertical="top" wrapText="1"/>
    </xf>
    <xf numFmtId="0" fontId="0" fillId="3" borderId="0" xfId="0" applyFont="1" applyFill="1" applyBorder="1" applyAlignment="1">
      <alignment horizontal="center" vertical="center"/>
    </xf>
    <xf numFmtId="0" fontId="21" fillId="3" borderId="25" xfId="0" applyFont="1" applyFill="1" applyBorder="1" applyAlignment="1">
      <alignment horizontal="left" vertical="top" wrapText="1"/>
    </xf>
    <xf numFmtId="0" fontId="21" fillId="3" borderId="26" xfId="0" applyFont="1" applyFill="1" applyBorder="1" applyAlignment="1">
      <alignment horizontal="left" vertical="top" wrapText="1"/>
    </xf>
    <xf numFmtId="0" fontId="21" fillId="3" borderId="27" xfId="0" applyFont="1" applyFill="1" applyBorder="1" applyAlignment="1">
      <alignment horizontal="left" vertical="top" wrapText="1"/>
    </xf>
    <xf numFmtId="0" fontId="21" fillId="3" borderId="28" xfId="0" applyFont="1" applyFill="1" applyBorder="1" applyAlignment="1">
      <alignment horizontal="left" vertical="top" wrapText="1"/>
    </xf>
    <xf numFmtId="0" fontId="21" fillId="3" borderId="29" xfId="0" applyFont="1" applyFill="1" applyBorder="1" applyAlignment="1">
      <alignment horizontal="left" vertical="top" wrapText="1"/>
    </xf>
    <xf numFmtId="0" fontId="21" fillId="3" borderId="30" xfId="0" applyFont="1" applyFill="1" applyBorder="1" applyAlignment="1">
      <alignment horizontal="left" vertical="top" wrapText="1"/>
    </xf>
    <xf numFmtId="0" fontId="21" fillId="3" borderId="31" xfId="0" applyFont="1" applyFill="1" applyBorder="1" applyAlignment="1">
      <alignment horizontal="left" vertical="top" wrapText="1"/>
    </xf>
    <xf numFmtId="0" fontId="21" fillId="3" borderId="32" xfId="0" applyFont="1" applyFill="1" applyBorder="1" applyAlignment="1">
      <alignment horizontal="left" vertical="top" wrapText="1"/>
    </xf>
    <xf numFmtId="0" fontId="21" fillId="3" borderId="33" xfId="0" applyFont="1" applyFill="1" applyBorder="1" applyAlignment="1">
      <alignment horizontal="left" vertical="top" wrapText="1"/>
    </xf>
    <xf numFmtId="0" fontId="21" fillId="3" borderId="6" xfId="20" applyFont="1" applyFill="1" applyBorder="1" applyAlignment="1">
      <alignment horizontal="center" vertical="top" wrapText="1"/>
      <protection/>
    </xf>
    <xf numFmtId="0" fontId="0" fillId="3" borderId="25" xfId="0" applyFont="1" applyFill="1" applyBorder="1" applyAlignment="1">
      <alignment horizontal="left" vertical="top" wrapText="1"/>
    </xf>
    <xf numFmtId="0" fontId="0" fillId="3" borderId="26" xfId="0" applyFont="1" applyFill="1" applyBorder="1" applyAlignment="1">
      <alignment horizontal="left" vertical="top" wrapText="1"/>
    </xf>
    <xf numFmtId="0" fontId="0" fillId="3" borderId="27" xfId="0" applyFont="1" applyFill="1" applyBorder="1" applyAlignment="1">
      <alignment horizontal="left" vertical="top" wrapText="1"/>
    </xf>
    <xf numFmtId="0" fontId="0" fillId="3" borderId="28" xfId="0" applyFont="1" applyFill="1" applyBorder="1" applyAlignment="1">
      <alignment horizontal="left" vertical="top" wrapText="1"/>
    </xf>
    <xf numFmtId="0" fontId="0" fillId="3" borderId="29" xfId="0" applyFont="1" applyFill="1" applyBorder="1" applyAlignment="1">
      <alignment horizontal="left" vertical="top" wrapText="1"/>
    </xf>
    <xf numFmtId="0" fontId="0" fillId="3" borderId="30" xfId="0" applyFont="1" applyFill="1" applyBorder="1" applyAlignment="1">
      <alignment horizontal="left" vertical="top" wrapText="1"/>
    </xf>
    <xf numFmtId="14" fontId="21" fillId="3" borderId="6" xfId="20" applyNumberFormat="1" applyFont="1" applyFill="1" applyBorder="1" applyAlignment="1">
      <alignment horizontal="center" vertical="top" wrapText="1"/>
      <protection/>
    </xf>
    <xf numFmtId="0" fontId="0" fillId="3" borderId="0" xfId="0" applyFont="1" applyFill="1" applyBorder="1" applyAlignment="1">
      <alignment horizontal="center"/>
    </xf>
    <xf numFmtId="0" fontId="10" fillId="3" borderId="6" xfId="30" applyFill="1" applyBorder="1" applyAlignment="1">
      <alignment horizontal="left" vertical="center" wrapText="1"/>
      <protection/>
    </xf>
    <xf numFmtId="0" fontId="10" fillId="3" borderId="31" xfId="30" applyFill="1" applyBorder="1" applyAlignment="1">
      <alignment horizontal="left" vertical="center" wrapText="1"/>
      <protection/>
    </xf>
    <xf numFmtId="0" fontId="10" fillId="3" borderId="32" xfId="30" applyFill="1" applyBorder="1" applyAlignment="1">
      <alignment horizontal="left" vertical="center"/>
      <protection/>
    </xf>
    <xf numFmtId="0" fontId="10" fillId="3" borderId="34" xfId="30" applyFill="1" applyBorder="1" applyAlignment="1">
      <alignment horizontal="left" vertical="center"/>
      <protection/>
    </xf>
    <xf numFmtId="0" fontId="11" fillId="3" borderId="17" xfId="30" applyFont="1" applyFill="1" applyBorder="1" applyAlignment="1">
      <alignment horizontal="left" vertical="center" wrapText="1"/>
      <protection/>
    </xf>
    <xf numFmtId="0" fontId="11" fillId="3" borderId="35" xfId="30" applyFont="1" applyFill="1" applyBorder="1" applyAlignment="1">
      <alignment horizontal="left" vertical="center" wrapText="1"/>
      <protection/>
    </xf>
    <xf numFmtId="0" fontId="11" fillId="3" borderId="12" xfId="30" applyFont="1" applyFill="1" applyBorder="1" applyAlignment="1">
      <alignment horizontal="left" vertical="center" wrapText="1"/>
      <protection/>
    </xf>
    <xf numFmtId="0" fontId="11" fillId="3" borderId="0" xfId="30" applyFont="1" applyFill="1" applyAlignment="1">
      <alignment horizontal="center" vertical="center"/>
      <protection/>
    </xf>
    <xf numFmtId="0" fontId="11" fillId="3" borderId="36" xfId="30" applyFont="1" applyFill="1" applyBorder="1" applyAlignment="1">
      <alignment horizontal="center" vertical="center"/>
      <protection/>
    </xf>
    <xf numFmtId="0" fontId="25" fillId="3" borderId="31" xfId="30" applyFont="1" applyFill="1" applyBorder="1" applyAlignment="1">
      <alignment vertical="top" wrapText="1"/>
      <protection/>
    </xf>
    <xf numFmtId="0" fontId="25" fillId="3" borderId="32" xfId="30" applyFont="1" applyFill="1" applyBorder="1" applyAlignment="1">
      <alignment vertical="top" wrapText="1"/>
      <protection/>
    </xf>
    <xf numFmtId="0" fontId="25" fillId="3" borderId="34" xfId="30" applyFont="1" applyFill="1" applyBorder="1" applyAlignment="1">
      <alignment vertical="top" wrapText="1"/>
      <protection/>
    </xf>
    <xf numFmtId="0" fontId="0" fillId="0" borderId="0" xfId="0" applyAlignment="1">
      <alignment horizontal="center"/>
    </xf>
    <xf numFmtId="0" fontId="24" fillId="0" borderId="17" xfId="0" applyFont="1" applyBorder="1" applyAlignment="1">
      <alignment horizontal="center" vertical="center"/>
    </xf>
    <xf numFmtId="0" fontId="24" fillId="0" borderId="35" xfId="0" applyFont="1" applyBorder="1" applyAlignment="1">
      <alignment horizontal="center" vertical="center"/>
    </xf>
  </cellXfs>
  <cellStyles count="18">
    <cellStyle name="Normal" xfId="0"/>
    <cellStyle name="Percent" xfId="15"/>
    <cellStyle name="Currency" xfId="16"/>
    <cellStyle name="Currency [0]" xfId="17"/>
    <cellStyle name="Comma" xfId="18"/>
    <cellStyle name="Comma [0]" xfId="19"/>
    <cellStyle name="Normal 2" xfId="20"/>
    <cellStyle name="Normal 3" xfId="21"/>
    <cellStyle name="Título 1 2" xfId="22"/>
    <cellStyle name="Period Highlight Control" xfId="23"/>
    <cellStyle name="Label" xfId="24"/>
    <cellStyle name="Activity" xfId="25"/>
    <cellStyle name="Percent Complete" xfId="26"/>
    <cellStyle name="Project Headers" xfId="27"/>
    <cellStyle name="Period Headers" xfId="28"/>
    <cellStyle name="Porcentaje 2" xfId="29"/>
    <cellStyle name="Normal 4" xfId="30"/>
    <cellStyle name="Hipervínculo" xfId="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taviacn@aresep.go.c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workbookViewId="0" topLeftCell="A1">
      <selection activeCell="C3" sqref="C3"/>
    </sheetView>
  </sheetViews>
  <sheetFormatPr defaultColWidth="11.421875" defaultRowHeight="12.75"/>
  <cols>
    <col min="1" max="1" width="11.421875" style="1" customWidth="1"/>
    <col min="2" max="2" width="31.421875" style="1" customWidth="1"/>
    <col min="3" max="3" width="43.00390625" style="1" customWidth="1"/>
    <col min="4" max="16384" width="11.421875" style="1" customWidth="1"/>
  </cols>
  <sheetData>
    <row r="1" ht="13.5" thickBot="1"/>
    <row r="2" spans="2:3" ht="33" customHeight="1" thickBot="1">
      <c r="B2" s="62" t="s">
        <v>17</v>
      </c>
      <c r="C2" s="63"/>
    </row>
    <row r="3" spans="2:3" ht="38.25" customHeight="1" thickBot="1">
      <c r="B3" s="49" t="s">
        <v>18</v>
      </c>
      <c r="C3" s="50" t="s">
        <v>72</v>
      </c>
    </row>
    <row r="4" spans="2:3" ht="15.75" thickBot="1">
      <c r="B4" s="49" t="s">
        <v>19</v>
      </c>
      <c r="C4" s="51" t="s">
        <v>82</v>
      </c>
    </row>
    <row r="5" spans="2:3" ht="15.75" thickBot="1">
      <c r="B5" s="49" t="s">
        <v>20</v>
      </c>
      <c r="C5" s="51" t="s">
        <v>62</v>
      </c>
    </row>
    <row r="6" spans="2:3" ht="62.25" customHeight="1" thickBot="1">
      <c r="B6" s="49" t="s">
        <v>21</v>
      </c>
      <c r="C6" s="51" t="s">
        <v>83</v>
      </c>
    </row>
    <row r="7" spans="2:3" ht="45.75" thickBot="1">
      <c r="B7" s="15" t="s">
        <v>22</v>
      </c>
      <c r="C7" s="14"/>
    </row>
    <row r="8" spans="2:3" ht="15.75" thickBot="1">
      <c r="B8" s="16" t="s">
        <v>23</v>
      </c>
      <c r="C8" s="18" t="s">
        <v>24</v>
      </c>
    </row>
    <row r="9" spans="2:3" ht="18.75" customHeight="1" thickBot="1">
      <c r="B9" s="17"/>
      <c r="C9" s="14" t="s">
        <v>84</v>
      </c>
    </row>
    <row r="10" spans="2:3" ht="84.75" customHeight="1" thickBot="1">
      <c r="B10" s="64" t="s">
        <v>25</v>
      </c>
      <c r="C10" s="65"/>
    </row>
    <row r="11" spans="2:3" ht="15.75" thickBot="1">
      <c r="B11" s="13" t="s">
        <v>26</v>
      </c>
      <c r="C11" s="52">
        <v>43070</v>
      </c>
    </row>
    <row r="12" spans="2:3" ht="15.75" thickBot="1">
      <c r="B12" s="13" t="s">
        <v>27</v>
      </c>
      <c r="C12" s="53" t="s">
        <v>85</v>
      </c>
    </row>
    <row r="13" spans="2:3" ht="20.25" customHeight="1" thickBot="1">
      <c r="B13" s="13" t="s">
        <v>28</v>
      </c>
      <c r="C13" s="53" t="s">
        <v>86</v>
      </c>
    </row>
    <row r="14" spans="2:3" ht="35.25" customHeight="1" thickBot="1">
      <c r="B14" s="13" t="s">
        <v>29</v>
      </c>
      <c r="C14" s="53" t="s">
        <v>86</v>
      </c>
    </row>
    <row r="15" spans="2:3" ht="15.75" thickBot="1">
      <c r="B15" s="68" t="s">
        <v>35</v>
      </c>
      <c r="C15" s="69"/>
    </row>
    <row r="16" spans="2:3" ht="15.75" thickBot="1">
      <c r="B16" s="13" t="s">
        <v>30</v>
      </c>
      <c r="C16" s="54" t="s">
        <v>87</v>
      </c>
    </row>
    <row r="17" spans="2:3" ht="15.75" thickBot="1">
      <c r="B17" s="13" t="s">
        <v>31</v>
      </c>
      <c r="C17" s="54" t="s">
        <v>74</v>
      </c>
    </row>
    <row r="18" spans="2:3" ht="15.75" thickBot="1">
      <c r="B18" s="13" t="s">
        <v>32</v>
      </c>
      <c r="C18" s="55" t="s">
        <v>88</v>
      </c>
    </row>
    <row r="19" spans="2:3" ht="15.75" thickBot="1">
      <c r="B19" s="13" t="s">
        <v>33</v>
      </c>
      <c r="C19" s="54">
        <v>25063200</v>
      </c>
    </row>
    <row r="20" spans="2:3" ht="15.75" thickBot="1">
      <c r="B20" s="13" t="s">
        <v>34</v>
      </c>
      <c r="C20" s="14"/>
    </row>
    <row r="21" spans="2:3" ht="39" customHeight="1" thickBot="1">
      <c r="B21" s="66" t="s">
        <v>36</v>
      </c>
      <c r="C21" s="67"/>
    </row>
  </sheetData>
  <mergeCells count="4">
    <mergeCell ref="B2:C2"/>
    <mergeCell ref="B10:C10"/>
    <mergeCell ref="B21:C21"/>
    <mergeCell ref="B15:C15"/>
  </mergeCells>
  <hyperlinks>
    <hyperlink ref="C18" r:id="rId1" display="mailto:artaviacn@aresep.go.cr"/>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topLeftCell="A4">
      <selection activeCell="F15" sqref="F15:I16"/>
    </sheetView>
  </sheetViews>
  <sheetFormatPr defaultColWidth="11.421875" defaultRowHeight="12.75"/>
  <cols>
    <col min="1" max="4" width="11.421875" style="2" customWidth="1"/>
    <col min="5" max="5" width="9.140625" style="2" customWidth="1"/>
    <col min="6" max="16384" width="11.421875" style="2" customWidth="1"/>
  </cols>
  <sheetData>
    <row r="1" spans="1:9" ht="25.5" customHeight="1">
      <c r="A1" s="71" t="s">
        <v>0</v>
      </c>
      <c r="B1" s="71"/>
      <c r="C1" s="71"/>
      <c r="D1" s="71"/>
      <c r="E1" s="71"/>
      <c r="F1" s="71"/>
      <c r="G1" s="71"/>
      <c r="H1" s="71"/>
      <c r="I1" s="71"/>
    </row>
    <row r="2" spans="1:9" ht="12.75">
      <c r="A2" s="73"/>
      <c r="B2" s="73"/>
      <c r="C2" s="73"/>
      <c r="D2" s="73"/>
      <c r="E2" s="73"/>
      <c r="F2" s="73"/>
      <c r="G2" s="73"/>
      <c r="H2" s="73"/>
      <c r="I2" s="73"/>
    </row>
    <row r="3" spans="1:9" ht="12.75" customHeight="1">
      <c r="A3" s="72" t="s">
        <v>90</v>
      </c>
      <c r="B3" s="72"/>
      <c r="C3" s="72"/>
      <c r="D3" s="72"/>
      <c r="E3" s="72"/>
      <c r="F3" s="72"/>
      <c r="G3" s="72"/>
      <c r="H3" s="72"/>
      <c r="I3" s="72"/>
    </row>
    <row r="4" spans="1:9" ht="13.5" customHeight="1">
      <c r="A4" s="72"/>
      <c r="B4" s="72"/>
      <c r="C4" s="72"/>
      <c r="D4" s="72"/>
      <c r="E4" s="72"/>
      <c r="F4" s="72"/>
      <c r="G4" s="72"/>
      <c r="H4" s="72"/>
      <c r="I4" s="72"/>
    </row>
    <row r="5" spans="1:9" ht="12.75">
      <c r="A5" s="70"/>
      <c r="B5" s="70"/>
      <c r="C5" s="70"/>
      <c r="D5" s="70"/>
      <c r="E5" s="70"/>
      <c r="F5" s="70"/>
      <c r="G5" s="70"/>
      <c r="H5" s="70"/>
      <c r="I5" s="70"/>
    </row>
    <row r="6" spans="1:9" ht="12.75">
      <c r="A6" s="72" t="s">
        <v>89</v>
      </c>
      <c r="B6" s="72"/>
      <c r="C6" s="72"/>
      <c r="D6" s="72"/>
      <c r="E6" s="72"/>
      <c r="F6" s="72"/>
      <c r="G6" s="72"/>
      <c r="H6" s="72"/>
      <c r="I6" s="72"/>
    </row>
    <row r="7" spans="1:9" ht="12.75">
      <c r="A7" s="72"/>
      <c r="B7" s="72"/>
      <c r="C7" s="72"/>
      <c r="D7" s="72"/>
      <c r="E7" s="72"/>
      <c r="F7" s="72"/>
      <c r="G7" s="72"/>
      <c r="H7" s="72"/>
      <c r="I7" s="72"/>
    </row>
    <row r="8" spans="1:11" ht="21">
      <c r="A8" s="72"/>
      <c r="B8" s="72"/>
      <c r="C8" s="72"/>
      <c r="D8" s="72"/>
      <c r="E8" s="72"/>
      <c r="F8" s="72"/>
      <c r="G8" s="72"/>
      <c r="H8" s="72"/>
      <c r="I8" s="72"/>
      <c r="K8" s="56"/>
    </row>
    <row r="9" spans="1:9" ht="60" customHeight="1">
      <c r="A9" s="72"/>
      <c r="B9" s="72"/>
      <c r="C9" s="72"/>
      <c r="D9" s="72"/>
      <c r="E9" s="72"/>
      <c r="F9" s="72"/>
      <c r="G9" s="72"/>
      <c r="H9" s="72"/>
      <c r="I9" s="72"/>
    </row>
    <row r="10" spans="1:9" ht="12.75">
      <c r="A10" s="70"/>
      <c r="B10" s="70"/>
      <c r="C10" s="70"/>
      <c r="D10" s="70"/>
      <c r="E10" s="70"/>
      <c r="F10" s="70"/>
      <c r="G10" s="70"/>
      <c r="H10" s="70"/>
      <c r="I10" s="70"/>
    </row>
    <row r="11" spans="1:9" ht="12.75" customHeight="1">
      <c r="A11" s="72" t="s">
        <v>91</v>
      </c>
      <c r="B11" s="72"/>
      <c r="C11" s="72"/>
      <c r="D11" s="72"/>
      <c r="E11" s="72"/>
      <c r="F11" s="72"/>
      <c r="G11" s="72"/>
      <c r="H11" s="72"/>
      <c r="I11" s="72"/>
    </row>
    <row r="12" spans="1:11" ht="55.5" customHeight="1">
      <c r="A12" s="72"/>
      <c r="B12" s="72"/>
      <c r="C12" s="72"/>
      <c r="D12" s="72"/>
      <c r="E12" s="72"/>
      <c r="F12" s="72"/>
      <c r="G12" s="72"/>
      <c r="H12" s="72"/>
      <c r="I12" s="72"/>
      <c r="K12" s="3"/>
    </row>
    <row r="13" spans="1:9" ht="12.75">
      <c r="A13" s="70"/>
      <c r="B13" s="70"/>
      <c r="C13" s="70"/>
      <c r="D13" s="70"/>
      <c r="E13" s="70"/>
      <c r="F13" s="70"/>
      <c r="G13" s="70"/>
      <c r="H13" s="70"/>
      <c r="I13" s="70"/>
    </row>
    <row r="14" spans="1:9" ht="13.5" customHeight="1">
      <c r="A14" s="72" t="s">
        <v>2</v>
      </c>
      <c r="B14" s="72"/>
      <c r="C14" s="72"/>
      <c r="D14" s="72"/>
      <c r="E14" s="70"/>
      <c r="F14" s="80" t="s">
        <v>1</v>
      </c>
      <c r="G14" s="81"/>
      <c r="H14" s="81"/>
      <c r="I14" s="82"/>
    </row>
    <row r="15" spans="1:11" ht="19.5" customHeight="1">
      <c r="A15" s="83" t="s">
        <v>6</v>
      </c>
      <c r="B15" s="83"/>
      <c r="C15" s="57" t="s">
        <v>7</v>
      </c>
      <c r="D15" s="58" t="s">
        <v>8</v>
      </c>
      <c r="E15" s="70"/>
      <c r="F15" s="84" t="s">
        <v>76</v>
      </c>
      <c r="G15" s="85"/>
      <c r="H15" s="85"/>
      <c r="I15" s="86"/>
      <c r="K15" s="59"/>
    </row>
    <row r="16" spans="1:11" ht="120" customHeight="1">
      <c r="A16" s="90">
        <v>42744</v>
      </c>
      <c r="B16" s="90"/>
      <c r="C16" s="60">
        <v>43091</v>
      </c>
      <c r="D16" s="61">
        <f>+C16-A16</f>
        <v>347</v>
      </c>
      <c r="E16" s="70"/>
      <c r="F16" s="87"/>
      <c r="G16" s="88"/>
      <c r="H16" s="88"/>
      <c r="I16" s="89"/>
      <c r="K16" s="59"/>
    </row>
    <row r="17" spans="1:9" ht="12.75">
      <c r="A17" s="70"/>
      <c r="B17" s="70"/>
      <c r="C17" s="70"/>
      <c r="D17" s="70"/>
      <c r="E17" s="70"/>
      <c r="F17" s="70"/>
      <c r="G17" s="70"/>
      <c r="H17" s="70"/>
      <c r="I17" s="70"/>
    </row>
    <row r="18" spans="1:9" ht="12.75">
      <c r="A18" s="74" t="s">
        <v>92</v>
      </c>
      <c r="B18" s="75"/>
      <c r="C18" s="75"/>
      <c r="D18" s="75"/>
      <c r="E18" s="75"/>
      <c r="F18" s="75"/>
      <c r="G18" s="75"/>
      <c r="H18" s="75"/>
      <c r="I18" s="76"/>
    </row>
    <row r="19" spans="1:11" ht="7.5" customHeight="1">
      <c r="A19" s="77"/>
      <c r="B19" s="78"/>
      <c r="C19" s="78"/>
      <c r="D19" s="78"/>
      <c r="E19" s="78"/>
      <c r="F19" s="78"/>
      <c r="G19" s="78"/>
      <c r="H19" s="78"/>
      <c r="I19" s="79"/>
      <c r="K19" s="59"/>
    </row>
    <row r="20" spans="1:9" ht="12.75">
      <c r="A20" s="70"/>
      <c r="B20" s="70"/>
      <c r="C20" s="70"/>
      <c r="D20" s="70"/>
      <c r="E20" s="70"/>
      <c r="F20" s="70"/>
      <c r="G20" s="70"/>
      <c r="H20" s="70"/>
      <c r="I20" s="70"/>
    </row>
    <row r="21" spans="1:9" ht="12.75">
      <c r="A21" s="74" t="s">
        <v>93</v>
      </c>
      <c r="B21" s="75"/>
      <c r="C21" s="75"/>
      <c r="D21" s="75"/>
      <c r="E21" s="75"/>
      <c r="F21" s="75"/>
      <c r="G21" s="75"/>
      <c r="H21" s="75"/>
      <c r="I21" s="76"/>
    </row>
    <row r="22" spans="1:11" ht="7.5" customHeight="1">
      <c r="A22" s="77"/>
      <c r="B22" s="78"/>
      <c r="C22" s="78"/>
      <c r="D22" s="78"/>
      <c r="E22" s="78"/>
      <c r="F22" s="78"/>
      <c r="G22" s="78"/>
      <c r="H22" s="78"/>
      <c r="I22" s="79"/>
      <c r="K22" s="59"/>
    </row>
    <row r="23" spans="1:9" ht="12.75">
      <c r="A23" s="70"/>
      <c r="B23" s="70"/>
      <c r="C23" s="70"/>
      <c r="D23" s="70"/>
      <c r="E23" s="70"/>
      <c r="F23" s="70"/>
      <c r="G23" s="70"/>
      <c r="H23" s="70"/>
      <c r="I23" s="70"/>
    </row>
    <row r="24" spans="1:11" ht="18.75">
      <c r="A24" s="74" t="s">
        <v>94</v>
      </c>
      <c r="B24" s="75"/>
      <c r="C24" s="75"/>
      <c r="D24" s="75"/>
      <c r="E24" s="75"/>
      <c r="F24" s="75"/>
      <c r="G24" s="75"/>
      <c r="H24" s="75"/>
      <c r="I24" s="76"/>
      <c r="K24" s="59"/>
    </row>
    <row r="25" spans="1:9" ht="84" customHeight="1">
      <c r="A25" s="77"/>
      <c r="B25" s="78"/>
      <c r="C25" s="78"/>
      <c r="D25" s="78"/>
      <c r="E25" s="78"/>
      <c r="F25" s="78"/>
      <c r="G25" s="78"/>
      <c r="H25" s="78"/>
      <c r="I25" s="79"/>
    </row>
    <row r="26" spans="1:9" ht="12.75">
      <c r="A26" s="70"/>
      <c r="B26" s="70"/>
      <c r="C26" s="70"/>
      <c r="D26" s="70"/>
      <c r="E26" s="70"/>
      <c r="F26" s="70"/>
      <c r="G26" s="70"/>
      <c r="H26" s="70"/>
      <c r="I26" s="70"/>
    </row>
    <row r="27" spans="1:9" ht="19.5" customHeight="1">
      <c r="A27" s="74" t="s">
        <v>95</v>
      </c>
      <c r="B27" s="75"/>
      <c r="C27" s="75"/>
      <c r="D27" s="75"/>
      <c r="E27" s="75"/>
      <c r="F27" s="75"/>
      <c r="G27" s="75"/>
      <c r="H27" s="75"/>
      <c r="I27" s="76"/>
    </row>
    <row r="28" spans="1:9" ht="16.5" customHeight="1">
      <c r="A28" s="77"/>
      <c r="B28" s="78"/>
      <c r="C28" s="78"/>
      <c r="D28" s="78"/>
      <c r="E28" s="78"/>
      <c r="F28" s="78"/>
      <c r="G28" s="78"/>
      <c r="H28" s="78"/>
      <c r="I28" s="79"/>
    </row>
    <row r="29" spans="1:9" ht="12.75">
      <c r="A29" s="91"/>
      <c r="B29" s="91"/>
      <c r="C29" s="91"/>
      <c r="D29" s="91"/>
      <c r="E29" s="91"/>
      <c r="F29" s="91"/>
      <c r="G29" s="91"/>
      <c r="H29" s="91"/>
      <c r="I29" s="91"/>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topLeftCell="A16">
      <selection activeCell="F8" sqref="F8"/>
    </sheetView>
  </sheetViews>
  <sheetFormatPr defaultColWidth="12.421875" defaultRowHeight="12.75"/>
  <cols>
    <col min="1" max="1" width="12.421875" style="4" customWidth="1"/>
    <col min="2" max="2" width="31.140625" style="12" customWidth="1"/>
    <col min="3" max="4" width="33.00390625" style="4" customWidth="1"/>
    <col min="5" max="5" width="43.00390625" style="4" customWidth="1"/>
    <col min="6" max="16384" width="12.421875" style="4" customWidth="1"/>
  </cols>
  <sheetData>
    <row r="1" spans="2:5" ht="12.75">
      <c r="B1" s="99" t="s">
        <v>44</v>
      </c>
      <c r="C1" s="99"/>
      <c r="D1" s="99"/>
      <c r="E1" s="99"/>
    </row>
    <row r="2" spans="2:5" ht="16.5" thickBot="1">
      <c r="B2" s="100"/>
      <c r="C2" s="100"/>
      <c r="D2" s="100"/>
      <c r="E2" s="100"/>
    </row>
    <row r="3" spans="2:5" ht="96" customHeight="1">
      <c r="B3" s="5" t="s">
        <v>13</v>
      </c>
      <c r="C3" s="22" t="s">
        <v>72</v>
      </c>
      <c r="D3" s="6" t="s">
        <v>10</v>
      </c>
      <c r="E3" s="33">
        <v>43070</v>
      </c>
    </row>
    <row r="4" spans="2:5" ht="62.25" customHeight="1">
      <c r="B4" s="9" t="s">
        <v>11</v>
      </c>
      <c r="C4" s="22" t="s">
        <v>73</v>
      </c>
      <c r="D4" s="8" t="s">
        <v>51</v>
      </c>
      <c r="E4" s="34" t="s">
        <v>74</v>
      </c>
    </row>
    <row r="5" spans="2:5" ht="310.5" customHeight="1">
      <c r="B5" s="7" t="s">
        <v>14</v>
      </c>
      <c r="C5" s="47" t="s">
        <v>75</v>
      </c>
      <c r="D5" s="8" t="s">
        <v>15</v>
      </c>
      <c r="E5" s="23" t="s">
        <v>76</v>
      </c>
    </row>
    <row r="6" spans="2:5" ht="75" customHeight="1" thickBot="1">
      <c r="B6" s="9" t="s">
        <v>16</v>
      </c>
      <c r="C6" s="48">
        <v>42873</v>
      </c>
      <c r="D6" s="8" t="s">
        <v>77</v>
      </c>
      <c r="E6" s="32">
        <f>planificador_PY!H12</f>
        <v>85</v>
      </c>
    </row>
    <row r="7" spans="2:5" ht="57" customHeight="1">
      <c r="B7" s="7" t="s">
        <v>37</v>
      </c>
      <c r="C7" s="21" t="s">
        <v>96</v>
      </c>
      <c r="D7" s="35" t="s">
        <v>53</v>
      </c>
      <c r="E7" s="19" t="s">
        <v>38</v>
      </c>
    </row>
    <row r="8" spans="2:5" ht="123.75" customHeight="1">
      <c r="B8" s="10" t="s">
        <v>43</v>
      </c>
      <c r="C8" s="101" t="s">
        <v>97</v>
      </c>
      <c r="D8" s="102"/>
      <c r="E8" s="103"/>
    </row>
    <row r="9" spans="2:5" ht="96.75" customHeight="1">
      <c r="B9" s="11" t="s">
        <v>41</v>
      </c>
      <c r="C9" s="92" t="s">
        <v>78</v>
      </c>
      <c r="D9" s="92"/>
      <c r="E9" s="92"/>
    </row>
    <row r="10" spans="2:5" ht="96.75" customHeight="1">
      <c r="B10" s="11" t="s">
        <v>42</v>
      </c>
      <c r="C10" s="93" t="s">
        <v>79</v>
      </c>
      <c r="D10" s="94"/>
      <c r="E10" s="95"/>
    </row>
    <row r="11" spans="2:5" ht="96.75" customHeight="1">
      <c r="B11" s="10" t="s">
        <v>39</v>
      </c>
      <c r="C11" s="20" t="s">
        <v>45</v>
      </c>
      <c r="D11" s="94" t="s">
        <v>52</v>
      </c>
      <c r="E11" s="95"/>
    </row>
    <row r="12" spans="2:5" ht="81" customHeight="1" thickBot="1">
      <c r="B12" s="11" t="s">
        <v>40</v>
      </c>
      <c r="C12" s="20" t="s">
        <v>80</v>
      </c>
      <c r="D12" s="94" t="s">
        <v>81</v>
      </c>
      <c r="E12" s="95"/>
    </row>
    <row r="13" spans="2:5" ht="42" customHeight="1" thickBot="1">
      <c r="B13" s="96" t="s">
        <v>12</v>
      </c>
      <c r="C13" s="97"/>
      <c r="D13" s="97"/>
      <c r="E13" s="98"/>
    </row>
    <row r="14" ht="69.95" customHeight="1"/>
    <row r="15" ht="33" customHeight="1"/>
  </sheetData>
  <mergeCells count="7">
    <mergeCell ref="C9:E9"/>
    <mergeCell ref="C10:E10"/>
    <mergeCell ref="B13:E13"/>
    <mergeCell ref="B1:E2"/>
    <mergeCell ref="D11:E11"/>
    <mergeCell ref="D12:E12"/>
    <mergeCell ref="C8:E8"/>
  </mergeCells>
  <printOptions/>
  <pageMargins left="0.75" right="0.75" top="1" bottom="1" header="0.5" footer="0.5"/>
  <pageSetup horizontalDpi="600" verticalDpi="600" orientation="landscape" scale="61" r:id="rId1"/>
  <colBreaks count="1" manualBreakCount="1">
    <brk id="6"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topLeftCell="A1">
      <selection activeCell="H11" sqref="H11"/>
    </sheetView>
  </sheetViews>
  <sheetFormatPr defaultColWidth="11.421875" defaultRowHeight="12.75"/>
  <cols>
    <col min="1" max="1" width="5.57421875" style="0" customWidth="1"/>
    <col min="2" max="2" width="34.421875" style="0" customWidth="1"/>
    <col min="3" max="3" width="25.00390625" style="0" customWidth="1"/>
  </cols>
  <sheetData>
    <row r="1" spans="1:8" ht="12.75">
      <c r="A1" s="104" t="s">
        <v>49</v>
      </c>
      <c r="B1" s="104"/>
      <c r="C1" s="104"/>
      <c r="D1" s="104"/>
      <c r="E1" s="104"/>
      <c r="F1" s="104"/>
      <c r="G1" s="104"/>
      <c r="H1" s="104"/>
    </row>
    <row r="2" ht="13.5" thickBot="1"/>
    <row r="3" spans="1:8" ht="26.25" thickBot="1">
      <c r="A3" s="24" t="s">
        <v>9</v>
      </c>
      <c r="B3" s="39" t="s">
        <v>46</v>
      </c>
      <c r="C3" s="39" t="s">
        <v>3</v>
      </c>
      <c r="D3" s="26" t="s">
        <v>4</v>
      </c>
      <c r="E3" s="26" t="s">
        <v>5</v>
      </c>
      <c r="F3" s="25" t="s">
        <v>8</v>
      </c>
      <c r="G3" s="26" t="s">
        <v>47</v>
      </c>
      <c r="H3" s="26" t="s">
        <v>48</v>
      </c>
    </row>
    <row r="4" spans="1:12" ht="78.75" customHeight="1" thickBot="1">
      <c r="A4" s="38">
        <v>1</v>
      </c>
      <c r="B4" s="42" t="s">
        <v>54</v>
      </c>
      <c r="C4" s="40" t="s">
        <v>62</v>
      </c>
      <c r="D4" s="28">
        <v>42795</v>
      </c>
      <c r="E4" s="28">
        <v>42825</v>
      </c>
      <c r="F4" s="29" t="s">
        <v>66</v>
      </c>
      <c r="G4" s="31">
        <v>25</v>
      </c>
      <c r="H4" s="31">
        <f>G4</f>
        <v>25</v>
      </c>
      <c r="L4" s="46"/>
    </row>
    <row r="5" spans="1:12" ht="16.5" thickBot="1">
      <c r="A5" s="38">
        <v>2</v>
      </c>
      <c r="B5" s="45" t="s">
        <v>55</v>
      </c>
      <c r="C5" s="40" t="s">
        <v>62</v>
      </c>
      <c r="D5" s="28">
        <v>42796</v>
      </c>
      <c r="E5" s="28">
        <v>42844</v>
      </c>
      <c r="F5" s="29" t="s">
        <v>67</v>
      </c>
      <c r="G5" s="31">
        <v>20</v>
      </c>
      <c r="H5" s="31">
        <v>20</v>
      </c>
      <c r="L5" s="46"/>
    </row>
    <row r="6" spans="1:8" ht="24.75" thickBot="1">
      <c r="A6" s="38">
        <v>3</v>
      </c>
      <c r="B6" s="42" t="s">
        <v>56</v>
      </c>
      <c r="C6" s="40" t="s">
        <v>62</v>
      </c>
      <c r="D6" s="28">
        <v>42845</v>
      </c>
      <c r="E6" s="28">
        <v>42853</v>
      </c>
      <c r="F6" s="29" t="s">
        <v>68</v>
      </c>
      <c r="G6" s="31">
        <v>5</v>
      </c>
      <c r="H6" s="31">
        <v>5</v>
      </c>
    </row>
    <row r="7" spans="1:8" ht="24.75" thickBot="1">
      <c r="A7" s="38">
        <v>4</v>
      </c>
      <c r="B7" s="44" t="s">
        <v>57</v>
      </c>
      <c r="C7" s="43" t="s">
        <v>63</v>
      </c>
      <c r="D7" s="28">
        <v>42856</v>
      </c>
      <c r="E7" s="28">
        <v>42916</v>
      </c>
      <c r="F7" s="29" t="s">
        <v>69</v>
      </c>
      <c r="G7" s="31">
        <v>10</v>
      </c>
      <c r="H7" s="31">
        <v>10</v>
      </c>
    </row>
    <row r="8" spans="1:8" ht="26.25" thickBot="1">
      <c r="A8" s="38">
        <v>5</v>
      </c>
      <c r="B8" s="41" t="s">
        <v>58</v>
      </c>
      <c r="C8" s="30" t="s">
        <v>64</v>
      </c>
      <c r="D8" s="28">
        <v>42527</v>
      </c>
      <c r="E8" s="28">
        <v>42557</v>
      </c>
      <c r="F8" s="29" t="s">
        <v>70</v>
      </c>
      <c r="G8" s="31">
        <v>10</v>
      </c>
      <c r="H8" s="31">
        <v>10</v>
      </c>
    </row>
    <row r="9" spans="1:8" ht="39" thickBot="1">
      <c r="A9" s="38">
        <v>6</v>
      </c>
      <c r="B9" s="41" t="s">
        <v>59</v>
      </c>
      <c r="C9" s="40" t="s">
        <v>62</v>
      </c>
      <c r="D9" s="28">
        <v>42559</v>
      </c>
      <c r="E9" s="28">
        <v>42559</v>
      </c>
      <c r="F9" s="29" t="s">
        <v>66</v>
      </c>
      <c r="G9" s="31">
        <v>10</v>
      </c>
      <c r="H9" s="31">
        <v>10</v>
      </c>
    </row>
    <row r="10" spans="1:8" ht="16.5" thickBot="1">
      <c r="A10" s="38">
        <v>7</v>
      </c>
      <c r="B10" s="41" t="s">
        <v>60</v>
      </c>
      <c r="C10" s="43" t="s">
        <v>63</v>
      </c>
      <c r="D10" s="28">
        <v>42562</v>
      </c>
      <c r="E10" s="28">
        <v>42562</v>
      </c>
      <c r="F10" s="29" t="s">
        <v>69</v>
      </c>
      <c r="G10" s="31">
        <v>5</v>
      </c>
      <c r="H10" s="31">
        <v>5</v>
      </c>
    </row>
    <row r="11" spans="1:8" ht="44.25" customHeight="1" thickBot="1">
      <c r="A11" s="27">
        <v>8</v>
      </c>
      <c r="B11" s="30" t="s">
        <v>61</v>
      </c>
      <c r="C11" s="30" t="s">
        <v>65</v>
      </c>
      <c r="D11" s="28">
        <v>42570</v>
      </c>
      <c r="E11" s="28">
        <v>42570</v>
      </c>
      <c r="F11" s="29" t="s">
        <v>71</v>
      </c>
      <c r="G11" s="31">
        <v>10</v>
      </c>
      <c r="H11" s="31">
        <v>0</v>
      </c>
    </row>
    <row r="12" spans="1:8" ht="13.5" thickBot="1">
      <c r="A12" s="105" t="s">
        <v>50</v>
      </c>
      <c r="B12" s="106"/>
      <c r="C12" s="106"/>
      <c r="D12" s="106"/>
      <c r="E12" s="106"/>
      <c r="F12" s="106"/>
      <c r="G12" s="36">
        <f>SUM(G4:G11)</f>
        <v>95</v>
      </c>
      <c r="H12" s="37">
        <f>SUM(H4:H11)</f>
        <v>85</v>
      </c>
    </row>
  </sheetData>
  <mergeCells count="2">
    <mergeCell ref="A1:H1"/>
    <mergeCell ref="A12:F12"/>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Nathalie Artavia Chavarría</cp:lastModifiedBy>
  <cp:lastPrinted>2017-11-08T21:54:53Z</cp:lastPrinted>
  <dcterms:created xsi:type="dcterms:W3CDTF">2010-11-15T21:21:09Z</dcterms:created>
  <dcterms:modified xsi:type="dcterms:W3CDTF">2017-11-08T21:58:18Z</dcterms:modified>
  <cp:category/>
  <cp:version/>
  <cp:contentType/>
  <cp:contentStatus/>
</cp:coreProperties>
</file>